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C:\Users\KATAR\Desktop\SARP\KONKURS OŚWIĘCIM\KONKURS RATUSZ OŚWIĘCIM\ZAŁACZNIKI MERYTORYCZNE M0 OŚWIĘCIM\"/>
    </mc:Choice>
  </mc:AlternateContent>
  <xr:revisionPtr revIDLastSave="0" documentId="13_ncr:1_{E653EC9E-C782-437F-9FE8-189F22DF4B1D}" xr6:coauthVersionLast="47" xr6:coauthVersionMax="47" xr10:uidLastSave="{00000000-0000-0000-0000-000000000000}"/>
  <bookViews>
    <workbookView xWindow="-108" yWindow="-108" windowWidth="23256" windowHeight="12456" xr2:uid="{00000000-000D-0000-FFFF-FFFF00000000}"/>
  </bookViews>
  <sheets>
    <sheet name="Arkusz1" sheetId="2" r:id="rId1"/>
  </sheets>
  <definedNames>
    <definedName name="_xlnm.Print_Titles" localSheetId="0">Arkusz1!$3:$3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51" i="2" l="1"/>
  <c r="F127" i="2"/>
  <c r="F102" i="2"/>
  <c r="F13" i="2"/>
  <c r="F106" i="2"/>
  <c r="F95" i="2"/>
  <c r="F5" i="2"/>
  <c r="F86" i="2"/>
  <c r="F43" i="2"/>
  <c r="F61" i="2"/>
  <c r="F67" i="2"/>
  <c r="F47" i="2"/>
  <c r="F82" i="2"/>
  <c r="F57" i="2"/>
  <c r="F54" i="2"/>
  <c r="F20" i="2"/>
  <c r="F33" i="2"/>
  <c r="F74" i="2"/>
  <c r="F50" i="2"/>
  <c r="F77" i="2"/>
  <c r="F70" i="2"/>
  <c r="F38" i="2"/>
  <c r="F28" i="2"/>
  <c r="F4" i="2" l="1"/>
</calcChain>
</file>

<file path=xl/sharedStrings.xml><?xml version="1.0" encoding="utf-8"?>
<sst xmlns="http://schemas.openxmlformats.org/spreadsheetml/2006/main" count="513" uniqueCount="344">
  <si>
    <t>LP.</t>
  </si>
  <si>
    <t>RODZAJ 
POMIESZCZENIA</t>
  </si>
  <si>
    <t>WYTYCZNE
PROJEKTOWE</t>
  </si>
  <si>
    <t>STREFA  DOSTĘPU</t>
  </si>
  <si>
    <t>LICZBA POMIESZCZEŃ</t>
  </si>
  <si>
    <t>KONDYGNACJA</t>
  </si>
  <si>
    <t>1.2</t>
  </si>
  <si>
    <t>1.3</t>
  </si>
  <si>
    <t>1.4</t>
  </si>
  <si>
    <t>2.1</t>
  </si>
  <si>
    <t>3.1</t>
  </si>
  <si>
    <t>3.2</t>
  </si>
  <si>
    <t>4.1</t>
  </si>
  <si>
    <t>4.2</t>
  </si>
  <si>
    <t>4.3</t>
  </si>
  <si>
    <t>4.4</t>
  </si>
  <si>
    <t>5.1</t>
  </si>
  <si>
    <t>5.2</t>
  </si>
  <si>
    <t>6.1</t>
  </si>
  <si>
    <t>6.2</t>
  </si>
  <si>
    <t>7.1</t>
  </si>
  <si>
    <t>7.2</t>
  </si>
  <si>
    <t>Komunikacja ogólna</t>
  </si>
  <si>
    <t>7.3</t>
  </si>
  <si>
    <t>Toalety ogólnodostępne</t>
  </si>
  <si>
    <t>8.1</t>
  </si>
  <si>
    <t>8.2</t>
  </si>
  <si>
    <t>nr</t>
  </si>
  <si>
    <t>13</t>
  </si>
  <si>
    <t>14</t>
  </si>
  <si>
    <t>6</t>
  </si>
  <si>
    <t>1</t>
  </si>
  <si>
    <t>2</t>
  </si>
  <si>
    <t>3</t>
  </si>
  <si>
    <t>4</t>
  </si>
  <si>
    <t>5</t>
  </si>
  <si>
    <t>7</t>
  </si>
  <si>
    <t>8</t>
  </si>
  <si>
    <t>9</t>
  </si>
  <si>
    <t>10</t>
  </si>
  <si>
    <t>11</t>
  </si>
  <si>
    <t>12</t>
  </si>
  <si>
    <t>15</t>
  </si>
  <si>
    <t>16</t>
  </si>
  <si>
    <t>17</t>
  </si>
  <si>
    <t>18</t>
  </si>
  <si>
    <t>19</t>
  </si>
  <si>
    <t>20</t>
  </si>
  <si>
    <t>Pomieszczenia techniczne i gospodarcze</t>
  </si>
  <si>
    <t>Główny Księgowy</t>
  </si>
  <si>
    <t>Zastępca Głównego Księgowego</t>
  </si>
  <si>
    <t>Inspektor ds. płac</t>
  </si>
  <si>
    <t>Naczelnik Wydziału</t>
  </si>
  <si>
    <t>Zastępca Naczelnika Wydziału</t>
  </si>
  <si>
    <t>Pokój biurowy 2-osobowy</t>
  </si>
  <si>
    <t>3.3</t>
  </si>
  <si>
    <t>Zastępca Kierownika USC</t>
  </si>
  <si>
    <t>Kierownik USC</t>
  </si>
  <si>
    <t>6.3</t>
  </si>
  <si>
    <t>Inspektor ds. kadr</t>
  </si>
  <si>
    <t>9.1</t>
  </si>
  <si>
    <t>9.2</t>
  </si>
  <si>
    <t>10.1</t>
  </si>
  <si>
    <t>10.2</t>
  </si>
  <si>
    <t>11.1</t>
  </si>
  <si>
    <t>11.2</t>
  </si>
  <si>
    <t>11.3</t>
  </si>
  <si>
    <t>12.1</t>
  </si>
  <si>
    <t>12.2</t>
  </si>
  <si>
    <t>13.1</t>
  </si>
  <si>
    <t>13.2</t>
  </si>
  <si>
    <t>14.1</t>
  </si>
  <si>
    <t>14.2</t>
  </si>
  <si>
    <t>14.3</t>
  </si>
  <si>
    <t>pracownik ds. kadr</t>
  </si>
  <si>
    <t>pracownik ds. płac</t>
  </si>
  <si>
    <t>15.1</t>
  </si>
  <si>
    <t>15.2</t>
  </si>
  <si>
    <t>16.1</t>
  </si>
  <si>
    <t>16.2</t>
  </si>
  <si>
    <t>16.3</t>
  </si>
  <si>
    <t>16.4</t>
  </si>
  <si>
    <t>Komendant SM</t>
  </si>
  <si>
    <t>Z-ca komendanta SM</t>
  </si>
  <si>
    <t>Dyżurka SM (z monitoringiem wizyjnym)</t>
  </si>
  <si>
    <t>18.1</t>
  </si>
  <si>
    <t>18.2</t>
  </si>
  <si>
    <t>18.3</t>
  </si>
  <si>
    <t>18.4</t>
  </si>
  <si>
    <t>Prezydent Miasta</t>
  </si>
  <si>
    <t>I Zastępca Prezydenta</t>
  </si>
  <si>
    <t>II Zastępca Prezydenta</t>
  </si>
  <si>
    <t>Skarbnik Miasta</t>
  </si>
  <si>
    <t>Sekretarz Miasta</t>
  </si>
  <si>
    <t>17.1</t>
  </si>
  <si>
    <t>17.2</t>
  </si>
  <si>
    <t>17.3</t>
  </si>
  <si>
    <t>19.1</t>
  </si>
  <si>
    <t>Gońcy</t>
  </si>
  <si>
    <t>Samodzielne stanowiska pracy</t>
  </si>
  <si>
    <t>Wydział Finansowy - FN</t>
  </si>
  <si>
    <t>Wydział Podatkowy - FP</t>
  </si>
  <si>
    <t>Wydział Organizacyjny - OR
(w tym Naczelnik Wydziału, Zastępca Naczelnika, 3 informatyków, kadrowiec, pracownik Sekretariatu Prezydenta oraz 7 pracowników obsługi - 2 gońcy, 5 sprzątaczek, 3 pracowników Biura Rady Miasta)</t>
  </si>
  <si>
    <t>Wydział Spraw Obywatelskich - SO</t>
  </si>
  <si>
    <t>Wydział Gospodarki Miejskiej - GM</t>
  </si>
  <si>
    <t>Wydział Ochrony Środowiska - OŚ</t>
  </si>
  <si>
    <t>Wydział Architektury i Urbanistyki - GA</t>
  </si>
  <si>
    <t>Wydział Inwestycji Miejskich - IM</t>
  </si>
  <si>
    <t>Wydział Zarządzania Kryzysowego i Spraw Obronnych - ZK</t>
  </si>
  <si>
    <t>Wydział Promocji Miasta - PM</t>
  </si>
  <si>
    <t>Wydział Oświaty - OW</t>
  </si>
  <si>
    <t>Biuro Rozwoju Miasta - BRM</t>
  </si>
  <si>
    <t>Wydział Zamówień Publicznych - ZP</t>
  </si>
  <si>
    <t>Urząd Stanu Cywilnego - USC</t>
  </si>
  <si>
    <t>Wydział Mienia Komunalnego - MK</t>
  </si>
  <si>
    <t>Straż Miejska - SM</t>
  </si>
  <si>
    <t>RP- Radca Prawny</t>
  </si>
  <si>
    <t>RZ- Rzecznik Prasowy</t>
  </si>
  <si>
    <t>NW- Główny Specjalista ds. Nadzoru Właścicielskiego i Kontroli</t>
  </si>
  <si>
    <t>IN- Inspektor Ochrony Danych</t>
  </si>
  <si>
    <t>AW -Audytor Wewnętrzny</t>
  </si>
  <si>
    <t>BHP - Specjalista ds. BHP</t>
  </si>
  <si>
    <t>1.1</t>
  </si>
  <si>
    <t>1.5</t>
  </si>
  <si>
    <t>3.4</t>
  </si>
  <si>
    <t>3.5</t>
  </si>
  <si>
    <t>5.3</t>
  </si>
  <si>
    <t>6.4</t>
  </si>
  <si>
    <t>9.3</t>
  </si>
  <si>
    <t>12.3</t>
  </si>
  <si>
    <t>12.4</t>
  </si>
  <si>
    <t>12.5</t>
  </si>
  <si>
    <t>19.2</t>
  </si>
  <si>
    <t>19.3</t>
  </si>
  <si>
    <t>19.4</t>
  </si>
  <si>
    <t>19.5</t>
  </si>
  <si>
    <t>19.6</t>
  </si>
  <si>
    <t>nr.1</t>
  </si>
  <si>
    <t>nr.2</t>
  </si>
  <si>
    <t>nr.3</t>
  </si>
  <si>
    <t>Kierownictwo Urzędu</t>
  </si>
  <si>
    <t xml:space="preserve"> Rada Miasta Oświęcim</t>
  </si>
  <si>
    <t>Biuro Rady Miasta (OR)</t>
  </si>
  <si>
    <t>Sekretariat Prezydenta (OR)</t>
  </si>
  <si>
    <t>Referat Administracyjny / Pokój 1-osobowy (OR)</t>
  </si>
  <si>
    <t>Referat Administracyjny / Pokój 2-osobowy (OR)</t>
  </si>
  <si>
    <t>Sekretariat Zastępców PrezydentaPrezydenta (OR)</t>
  </si>
  <si>
    <t>5.4</t>
  </si>
  <si>
    <t>Pomieszczenie postępowań podatkowych</t>
  </si>
  <si>
    <t>Pomieszczenie kontroli zewnętrznych Urzędu</t>
  </si>
  <si>
    <t>zapewnić 4 stanowiska pracy biurowej</t>
  </si>
  <si>
    <t>Sala obsługi klienta</t>
  </si>
  <si>
    <t>20.1</t>
  </si>
  <si>
    <t>w sali obsługi klienta (dodatkowa powierzchnia)</t>
  </si>
  <si>
    <t>Punkt ksero</t>
  </si>
  <si>
    <t>pomiesczenie na każdej kondygnacji budynku (podana liczba pomieszczeń jest przykładowa)</t>
  </si>
  <si>
    <t>Zespół pomieszczeń Kancelarii Niejawnej</t>
  </si>
  <si>
    <t>lokalizacja na kondygnacji wspólnej z Kierownictwem Urzędu</t>
  </si>
  <si>
    <t>Sala narad 40 os.</t>
  </si>
  <si>
    <t>Sala narad 30 os.</t>
  </si>
  <si>
    <t>Sala narad 10 os.</t>
  </si>
  <si>
    <t>LICZBA PRAOCWNIKÓW</t>
  </si>
  <si>
    <t>Sala Ślubów USC</t>
  </si>
  <si>
    <t>Przeznaczone do obsługi Sali Ślubów</t>
  </si>
  <si>
    <t>Pom. Kierownika USC przy Sali Ślubów</t>
  </si>
  <si>
    <t>Przeznaczone do obsługi Sali Ślubów, z odrębnym wejściam</t>
  </si>
  <si>
    <t>Kawiarnia / Restauracja</t>
  </si>
  <si>
    <t>Szatnia dla gości</t>
  </si>
  <si>
    <t>Lokalizacja na parterze, w sąsiedztwie portierni, dostęp z Sali obsługi klienta</t>
  </si>
  <si>
    <t>Poczekalnia przy Sali Ślubów</t>
  </si>
  <si>
    <t>Wejście z zewnątrz odrębne od wejścia głównego;
Bezpośredni i wygodny dostęp do Sali Ślubów</t>
  </si>
  <si>
    <t>Sala Sesyjna Rady Miasta</t>
  </si>
  <si>
    <t>lokalizacja przy Sali Sesyjnej</t>
  </si>
  <si>
    <t>Sala Narad dla 15 os.</t>
  </si>
  <si>
    <t>Sala Narad dla 20 os.</t>
  </si>
  <si>
    <t>Reprezentacyjna sala dla ok. 50 osób;
Wysokość pomieszczenia w świetle: min. 4,0m. Sugerowana lokalizacja na parterze</t>
  </si>
  <si>
    <t>Wszystkie  pomieszczenia zespołu Rady Miasta należy zlokalizować na jednym, wspólnym poziomie z grupą pomieszczeń Sali Sesyjnej</t>
  </si>
  <si>
    <t>Pomieszczenie socjalne dla Radnych</t>
  </si>
  <si>
    <t>Gabinet Przewodniczącego Rady Miasta</t>
  </si>
  <si>
    <t>Gabinet Wiceprzewodniczącego Rady Miasta</t>
  </si>
  <si>
    <t>Pomieszczenie dyżurów Radnych</t>
  </si>
  <si>
    <t>Pomieszczenia uzupełniające</t>
  </si>
  <si>
    <t>Kierownik sekcji IT</t>
  </si>
  <si>
    <t>Sekcja Obsługi Informatycznej i Telekomunikacyjnej - IT</t>
  </si>
  <si>
    <t>21</t>
  </si>
  <si>
    <t>21.1</t>
  </si>
  <si>
    <t>21.2</t>
  </si>
  <si>
    <t>21.4</t>
  </si>
  <si>
    <t>21.5</t>
  </si>
  <si>
    <t>21.7</t>
  </si>
  <si>
    <t>21.8</t>
  </si>
  <si>
    <t>21.9</t>
  </si>
  <si>
    <t>21.10</t>
  </si>
  <si>
    <t>21.11</t>
  </si>
  <si>
    <t>21.12</t>
  </si>
  <si>
    <t>21.13</t>
  </si>
  <si>
    <t>21.14</t>
  </si>
  <si>
    <t>21.15</t>
  </si>
  <si>
    <t>21.16</t>
  </si>
  <si>
    <t>21.17</t>
  </si>
  <si>
    <t>21.18</t>
  </si>
  <si>
    <t>22</t>
  </si>
  <si>
    <t>22.1</t>
  </si>
  <si>
    <t>Piętrowe punkty dostępowe IT (PD)</t>
  </si>
  <si>
    <t>Pom. techniczne - przyłącze wody</t>
  </si>
  <si>
    <t>Pom. techniczne - rozdzielnia elektryczna</t>
  </si>
  <si>
    <t>Pom. techniczne - teletechnczne</t>
  </si>
  <si>
    <t>Pom. techniczne - wymiennikownia ciepła</t>
  </si>
  <si>
    <t>Pom. techniczne - wentylatorownia</t>
  </si>
  <si>
    <t>Pom. techniczne - system gaszenia gazem</t>
  </si>
  <si>
    <t>przewidzieć 1 pomieszczenie na każdej kondygnacji, umożliwiające instalację szafy rack wraz z niezbędna przestrzenią zapweniającą wymagany dostęp do szaf (podana liczba pomieszczeń jest przykładowa)</t>
  </si>
  <si>
    <t>22.2</t>
  </si>
  <si>
    <t>22.3</t>
  </si>
  <si>
    <t>22.4</t>
  </si>
  <si>
    <t>22.6</t>
  </si>
  <si>
    <t>22.7</t>
  </si>
  <si>
    <t>22.8</t>
  </si>
  <si>
    <t>22.9</t>
  </si>
  <si>
    <t>22.10</t>
  </si>
  <si>
    <t>22.11</t>
  </si>
  <si>
    <t>22.12</t>
  </si>
  <si>
    <t>Pomieszczenie personelu sprzątającego (OR)</t>
  </si>
  <si>
    <t>Szatnia z toaletą personelu sprzątającego (OR)</t>
  </si>
  <si>
    <t>Szatnia z toaletą dla pracowników technicznych</t>
  </si>
  <si>
    <t>Główny Dziennik Podawczy i Informacja Ogólna (OR)</t>
  </si>
  <si>
    <t>Portiernia i BMS</t>
  </si>
  <si>
    <t>Magazyn materiałów promocyjnych (PM i BRM)</t>
  </si>
  <si>
    <t>Magazyn sprzętu promocyjnego (PM i BRM)</t>
  </si>
  <si>
    <t>Magazyn materiałów biurowych</t>
  </si>
  <si>
    <t>Archiwum 2</t>
  </si>
  <si>
    <t>Archiwum 1</t>
  </si>
  <si>
    <t>Archiwum 3</t>
  </si>
  <si>
    <t>Magazyn dla Straży Miejskiej</t>
  </si>
  <si>
    <t>Serwerownia</t>
  </si>
  <si>
    <t>Pom. UPS</t>
  </si>
  <si>
    <t>-</t>
  </si>
  <si>
    <t>Pom. techniczne - agregat prądotwórczy</t>
  </si>
  <si>
    <t>Lokalizacja przy Sali obsługi klienta, w miarę możliwości w rejonie wejścia głównego. Zapewnić m iejsce dla lokalizacji kompletu urządzeń systemu BMS i SSP budynku. Dodatkowa wyodrębniona toaleta z dostępem zbezpośrednio z pomieszczenia portierni.</t>
  </si>
  <si>
    <t>21.19</t>
  </si>
  <si>
    <t>21.20</t>
  </si>
  <si>
    <t>Magazyn podręczny IT</t>
  </si>
  <si>
    <t>Pom. socjalne pracowników SM</t>
  </si>
  <si>
    <t>Szatnia z toaletą dla pracowników SM - damska</t>
  </si>
  <si>
    <t>Szatnia z toaletą dla pracowników SM - męska</t>
  </si>
  <si>
    <t>18.6</t>
  </si>
  <si>
    <t>18.7</t>
  </si>
  <si>
    <t>18.8</t>
  </si>
  <si>
    <t>Możliwość loaklizacji w zespole pozostałych magazynów</t>
  </si>
  <si>
    <t>przewidzieć 2 pomieszczenia na każdej kondygnacji (podana liczba pomieszczeń jest przykładowa)</t>
  </si>
  <si>
    <t>Pomieszczenia socjalne dla pracowników Urzędu</t>
  </si>
  <si>
    <t>Strefa "Open Space" / miejsce odpoczynku pracowników</t>
  </si>
  <si>
    <t>B</t>
  </si>
  <si>
    <t>D</t>
  </si>
  <si>
    <t>C</t>
  </si>
  <si>
    <t>A</t>
  </si>
  <si>
    <t>E</t>
  </si>
  <si>
    <t>Legenda do oznaczeń stref dostępu:</t>
  </si>
  <si>
    <t>A = ogólnodostępne: brak kontroli</t>
  </si>
  <si>
    <t>B = wszyscy pracownicy + zweryfikowani goście</t>
  </si>
  <si>
    <t>C = upoważnieni pracownicy, np. obsługa techniczna budynku</t>
  </si>
  <si>
    <t>D = ochrona budynku, obsluga monitoringu wizyjnego</t>
  </si>
  <si>
    <t>POWIERZCHNIA (BEZ KOMUNIKACJI I SANITARIATÓW)</t>
  </si>
  <si>
    <t>POWIERZCHNIA ŁĄCZNA</t>
  </si>
  <si>
    <t>2.2</t>
  </si>
  <si>
    <t>2.3</t>
  </si>
  <si>
    <t>2.4</t>
  </si>
  <si>
    <t>2.6</t>
  </si>
  <si>
    <t>Zaplacze Biura Rady Miasta</t>
  </si>
  <si>
    <t>Pokój biurowy 3-osobowy</t>
  </si>
  <si>
    <t>Funkcjonariusze SM / Pokój 5-osobowy</t>
  </si>
  <si>
    <t>22.5</t>
  </si>
  <si>
    <t>22.13</t>
  </si>
  <si>
    <t>22.14</t>
  </si>
  <si>
    <t>22.15</t>
  </si>
  <si>
    <t>22.16</t>
  </si>
  <si>
    <t>22.17</t>
  </si>
  <si>
    <t>22.18</t>
  </si>
  <si>
    <t>22.21</t>
  </si>
  <si>
    <t>Garaż podziemny dla min. 30 aut</t>
  </si>
  <si>
    <t>Śmietnik / pom. Sortowania odpadó</t>
  </si>
  <si>
    <t>A+B+C+D+E</t>
  </si>
  <si>
    <t>Komunikacja, sanitariaty, garaż</t>
  </si>
  <si>
    <t>ok. 20% powierzchni netto, bez pomieszczeń grupy "Komunikacja, sanitariaty, garaż"</t>
  </si>
  <si>
    <t>ok. 3% powierzchni łącznej, bez pomieszczeń grupy" Pomieszczenia techniczne i gospodarcze" oraz  "Komunikacja, sanitariaty, garaż";
ilość wynikająca z wymagań odpowiednich przepisów</t>
  </si>
  <si>
    <t>ok. 400</t>
  </si>
  <si>
    <t>1.6</t>
  </si>
  <si>
    <t>1.7</t>
  </si>
  <si>
    <t>3.6</t>
  </si>
  <si>
    <t>3.7</t>
  </si>
  <si>
    <t>2.5</t>
  </si>
  <si>
    <t>18.5</t>
  </si>
  <si>
    <t>20.2</t>
  </si>
  <si>
    <t>20.3</t>
  </si>
  <si>
    <t>21.3</t>
  </si>
  <si>
    <t>21.6</t>
  </si>
  <si>
    <t>22.19</t>
  </si>
  <si>
    <t>22.20</t>
  </si>
  <si>
    <t>Pomieszczenie konserwatora, z warsztatem</t>
  </si>
  <si>
    <t>Zapewnić oświetlenie światłem naturalnym wymagane dla pomieszczenia stałej pracy</t>
  </si>
  <si>
    <t xml:space="preserve">Pomieszczenie / pomieszczenia zgodne z odpowiednimi przepisami dot. organizacji Kancelarii Niejawnych;
Przechowywanie dokumentów o charakterze "POUFNE" oraz "ZASTRZEŻONE"
</t>
  </si>
  <si>
    <t>ok. 250</t>
  </si>
  <si>
    <t>ok. 80</t>
  </si>
  <si>
    <t>ok. 200</t>
  </si>
  <si>
    <t>ok. 150</t>
  </si>
  <si>
    <t>ok. 25 - 30</t>
  </si>
  <si>
    <t>Pom. Socjalno-gastronomiczne przy Sali Ślubów</t>
  </si>
  <si>
    <t>min. powierzchnia pomieszczeń biurowych:</t>
  </si>
  <si>
    <t>a) 8 m2 / os.</t>
  </si>
  <si>
    <t>b) pokój 1-osobowy: min. 10 m2 (preferowane 12 m2)</t>
  </si>
  <si>
    <t>ok. 900</t>
  </si>
  <si>
    <t>ok. 3.500 - 4.250</t>
  </si>
  <si>
    <t>ok. 5.200 - 6.000</t>
  </si>
  <si>
    <t>ok. 170 - 200</t>
  </si>
  <si>
    <t>ok. 115 - 135</t>
  </si>
  <si>
    <t>ok. 105 -120</t>
  </si>
  <si>
    <t>ok. 95 - 115</t>
  </si>
  <si>
    <t>ok. 75 - 95</t>
  </si>
  <si>
    <t>ok. 50 - 60</t>
  </si>
  <si>
    <t>ok. 30 - 35</t>
  </si>
  <si>
    <t>ok. 60 - 80</t>
  </si>
  <si>
    <t>ok. 85 - 105</t>
  </si>
  <si>
    <t>ok. 80 - 100</t>
  </si>
  <si>
    <t>ok. 35 - 45</t>
  </si>
  <si>
    <t>ok. 1120 - 1350</t>
  </si>
  <si>
    <t>ok. 1.685 - 1.750</t>
  </si>
  <si>
    <t>min. 30</t>
  </si>
  <si>
    <t>toaleta z węzłem sanitarnym oraz natryskiem</t>
  </si>
  <si>
    <t xml:space="preserve"> ZAPROJEKTO-WANA POWIERZCHNIA NETTO
m²</t>
  </si>
  <si>
    <r>
      <t>PRZYKŁADOWA PLANOWANA POWIERZCHNIA NETTO
m</t>
    </r>
    <r>
      <rPr>
        <sz val="11"/>
        <rFont val="Calibri"/>
        <family val="2"/>
        <charset val="238"/>
      </rPr>
      <t>²</t>
    </r>
  </si>
  <si>
    <t>Lokalizacja na parterze, w sąsiedztwie portierni. Zapewnić miejsce dla lokalizacji kompletu urządzeń systemu monitoringu wizyjnego miasta (odbiór i wizualizacja sygnału z min. 150 kamer). Dodatkowa wyodrębniona toaleta z dostępem bezpośrednio z pomieszczenia dyzurnego.</t>
  </si>
  <si>
    <t>ok. 870 - 1.020</t>
  </si>
  <si>
    <t>Reprezentacyjna sala dla około 60 osób (z możliwością użycia sprzętu multimedialnego, w tym: opuszczany ekran, projektor, system mikrofonowy dla każdego radnego, kamery umożliwiające wideorejestrację i możliwość transmisji obrad online) oraz widownią  dodatkowo dla ok.50-60 osób. Wysokośc pomieszczenia w swietle: min. 5,0m.
Sala sesyjna na środku powinna mieć miejsca przy stolach dla radnych, kierownictwa Ratusza, zaproszonych gości, stół prezydialny dla przewodniczącego i wiceprzewodniczącego rady, stanowisko dla pracowników Biura Rady obsługujących sesję.</t>
  </si>
  <si>
    <t>Należy zaprojektować drugie / dodatkowe wejście, niezależne od  reprezentacyjnego wejścia głównego;
w sali obsługi należy przewidzieć wydzielone przestrzenie do rozmów ze stronami oraz stanowisko do potwierdzania profilu zaufanego.</t>
  </si>
  <si>
    <t>Sugerowana (nieobligatoryjna) lokalizacja na najwyższej kondygnacji, z możliwością otwarcia na taras widokowy. 
Dojście do tych pomieszczeń winno być niezależne od wejść do pomieszczeń Ratusza i umożliwiać funkcjonowanie poza godzinami pracy Urzędu</t>
  </si>
  <si>
    <r>
      <t xml:space="preserve">Nie dopuszcza się lokalizacji archiwów </t>
    </r>
    <r>
      <rPr>
        <u/>
        <sz val="11"/>
        <rFont val="Calibri"/>
        <family val="2"/>
        <charset val="238"/>
        <scheme val="minor"/>
      </rPr>
      <t>poniżej istniejącego oraz projektowanego poziomu terenu</t>
    </r>
    <r>
      <rPr>
        <sz val="11"/>
        <rFont val="Calibri"/>
        <family val="2"/>
        <charset val="238"/>
        <scheme val="minor"/>
      </rPr>
      <t xml:space="preserve"> wokół budynku;
Zapewnić możliwość zainstalowania instalacji gaszenia gazem</t>
    </r>
  </si>
  <si>
    <t>Nie dopuszcza się lokalizacji serwerowni i pom. UPS poniżej istniejącego oraz projektowanego poziomu terenu wokół budynku;</t>
  </si>
  <si>
    <t>E = osoby z dostępem do kancelarii niejawnej</t>
  </si>
  <si>
    <t>Zamawiający preferuje się garaż niewystający poza obrys części nadziemnej budynku, jednokondygnacyjny, niewymagający oddymiania.
Nie dopuszcza się stosowanie platform parkingowych  wielopoziomowych (tzw. "Parklift") oraz systemów przesuwnych miejsc parkingowych. Nie dopuszcza się dostępu do garażu za pomocą wind parkingowych.
Wielkość garażu i łączną ilość miejsc parkingowych (w tym miejsc zewnętrznych) dostosować do wymagań MPZP. 
Wysokość garażu musi umożliwić parkowanie pojazdów Straży Miejskiej typu "Renault MASTER" o wysokości min. 250cm</t>
  </si>
  <si>
    <t>Nie dopuszcza się łączenia pokoi biurowych Wydziału Podatkowego we wspólne pomieszczenie</t>
  </si>
  <si>
    <t>min. 20</t>
  </si>
  <si>
    <t>ok. 50-60</t>
  </si>
  <si>
    <t>ok. 40-45</t>
  </si>
  <si>
    <t>ok. 45 - 60</t>
  </si>
  <si>
    <t>ZAL. nr M06a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</si>
</sst>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8" x14ac:knownFonts="1">
    <font>
      <sz val="11"/>
      <color theme="1"/>
      <name val="Calibri"/>
      <family val="2"/>
      <charset val="238"/>
      <scheme val="minor"/>
    </font>
    <font>
      <b/>
      <sz val="11"/>
      <color theme="1"/>
      <name val="Calibri"/>
      <family val="2"/>
      <charset val="238"/>
      <scheme val="minor"/>
    </font>
    <font>
      <sz val="11"/>
      <color rgb="FFFF0000"/>
      <name val="Calibri"/>
      <family val="2"/>
      <charset val="238"/>
      <scheme val="minor"/>
    </font>
    <font>
      <sz val="16"/>
      <color theme="1"/>
      <name val="Calibri"/>
      <family val="2"/>
      <charset val="238"/>
      <scheme val="minor"/>
    </font>
    <font>
      <b/>
      <sz val="11"/>
      <color rgb="FFFF0000"/>
      <name val="Calibri"/>
      <family val="2"/>
      <charset val="238"/>
      <scheme val="minor"/>
    </font>
    <font>
      <b/>
      <sz val="11"/>
      <name val="Calibri"/>
      <family val="2"/>
      <charset val="238"/>
      <scheme val="minor"/>
    </font>
    <font>
      <sz val="11"/>
      <name val="Calibri"/>
      <family val="2"/>
      <charset val="238"/>
      <scheme val="minor"/>
    </font>
    <font>
      <sz val="8"/>
      <name val="Calibri"/>
      <family val="2"/>
      <charset val="238"/>
      <scheme val="minor"/>
    </font>
    <font>
      <sz val="16"/>
      <name val="Calibri"/>
      <family val="2"/>
      <charset val="238"/>
      <scheme val="minor"/>
    </font>
    <font>
      <sz val="11"/>
      <name val="Calibri"/>
      <family val="2"/>
      <charset val="238"/>
    </font>
    <font>
      <sz val="12"/>
      <name val="Calibri"/>
      <family val="2"/>
      <charset val="238"/>
    </font>
    <font>
      <i/>
      <sz val="11"/>
      <color rgb="FFFF0000"/>
      <name val="Calibri"/>
      <family val="2"/>
      <charset val="238"/>
      <scheme val="minor"/>
    </font>
    <font>
      <b/>
      <sz val="14"/>
      <color rgb="FFFF0000"/>
      <name val="Calibri"/>
      <family val="2"/>
      <charset val="238"/>
      <scheme val="minor"/>
    </font>
    <font>
      <sz val="11"/>
      <color rgb="FF00B050"/>
      <name val="Calibri"/>
      <family val="2"/>
      <charset val="238"/>
      <scheme val="minor"/>
    </font>
    <font>
      <i/>
      <sz val="11"/>
      <color rgb="FF00B050"/>
      <name val="Calibri"/>
      <family val="2"/>
      <charset val="238"/>
      <scheme val="minor"/>
    </font>
    <font>
      <i/>
      <sz val="11"/>
      <name val="Calibri"/>
      <family val="2"/>
      <charset val="238"/>
      <scheme val="minor"/>
    </font>
    <font>
      <sz val="11"/>
      <color theme="0" tint="-0.499984740745262"/>
      <name val="Calibri"/>
      <family val="2"/>
      <charset val="238"/>
      <scheme val="minor"/>
    </font>
    <font>
      <u/>
      <sz val="11"/>
      <name val="Calibri"/>
      <family val="2"/>
      <charset val="238"/>
      <scheme val="minor"/>
    </font>
  </fonts>
  <fills count="12">
    <fill>
      <patternFill patternType="none"/>
    </fill>
    <fill>
      <patternFill patternType="gray125"/>
    </fill>
    <fill>
      <patternFill patternType="solid">
        <fgColor theme="4"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theme="0"/>
        <bgColor rgb="FFFFFFCC"/>
      </patternFill>
    </fill>
    <fill>
      <patternFill patternType="solid">
        <fgColor rgb="FFFFFF00"/>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rgb="FFFFC000"/>
        <bgColor indexed="64"/>
      </patternFill>
    </fill>
    <fill>
      <patternFill patternType="solid">
        <fgColor theme="7" tint="0.59999389629810485"/>
        <bgColor indexed="64"/>
      </patternFill>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s>
  <cellStyleXfs count="1">
    <xf numFmtId="0" fontId="0" fillId="0" borderId="0"/>
  </cellStyleXfs>
  <cellXfs count="145">
    <xf numFmtId="0" fontId="0" fillId="0" borderId="0" xfId="0"/>
    <xf numFmtId="0" fontId="0" fillId="0" borderId="1" xfId="0" applyBorder="1"/>
    <xf numFmtId="0" fontId="0" fillId="0" borderId="0" xfId="0" applyAlignment="1">
      <alignment horizontal="center"/>
    </xf>
    <xf numFmtId="0" fontId="0" fillId="0" borderId="1" xfId="0" applyBorder="1" applyAlignment="1">
      <alignment horizontal="center"/>
    </xf>
    <xf numFmtId="0" fontId="0" fillId="0" borderId="2" xfId="0" applyBorder="1" applyAlignment="1">
      <alignment horizontal="center"/>
    </xf>
    <xf numFmtId="0" fontId="0" fillId="0" borderId="1" xfId="0" applyBorder="1" applyAlignment="1">
      <alignment wrapText="1"/>
    </xf>
    <xf numFmtId="49" fontId="0" fillId="0" borderId="0" xfId="0" applyNumberFormat="1"/>
    <xf numFmtId="49" fontId="0" fillId="0" borderId="1" xfId="0" applyNumberFormat="1" applyBorder="1"/>
    <xf numFmtId="0" fontId="0" fillId="0" borderId="2" xfId="0" applyBorder="1"/>
    <xf numFmtId="49" fontId="0" fillId="0" borderId="2" xfId="0" applyNumberFormat="1" applyBorder="1"/>
    <xf numFmtId="0" fontId="5" fillId="0" borderId="0" xfId="0" applyFont="1"/>
    <xf numFmtId="0" fontId="6" fillId="0" borderId="1" xfId="0" applyFont="1" applyBorder="1"/>
    <xf numFmtId="0" fontId="6" fillId="0" borderId="0" xfId="0" applyFont="1"/>
    <xf numFmtId="0" fontId="0" fillId="0" borderId="0" xfId="0" applyAlignment="1">
      <alignment wrapText="1"/>
    </xf>
    <xf numFmtId="0" fontId="6" fillId="0" borderId="2" xfId="0" applyFont="1" applyBorder="1"/>
    <xf numFmtId="0" fontId="6" fillId="0" borderId="1" xfId="0" applyFont="1" applyBorder="1" applyAlignment="1">
      <alignment vertical="center"/>
    </xf>
    <xf numFmtId="0" fontId="6" fillId="0" borderId="1" xfId="0" applyFont="1" applyBorder="1" applyAlignment="1">
      <alignment wrapText="1"/>
    </xf>
    <xf numFmtId="49" fontId="0" fillId="0" borderId="1" xfId="0" applyNumberFormat="1" applyBorder="1" applyAlignment="1">
      <alignment horizontal="justify" vertical="center"/>
    </xf>
    <xf numFmtId="0" fontId="6" fillId="0" borderId="1" xfId="0" applyFont="1" applyBorder="1" applyAlignment="1">
      <alignment horizontal="center"/>
    </xf>
    <xf numFmtId="0" fontId="0" fillId="0" borderId="1" xfId="0" applyBorder="1" applyAlignment="1">
      <alignment vertical="center"/>
    </xf>
    <xf numFmtId="0" fontId="0" fillId="0" borderId="1" xfId="0" applyBorder="1" applyAlignment="1">
      <alignment vertical="center" wrapText="1"/>
    </xf>
    <xf numFmtId="0" fontId="6" fillId="0" borderId="3" xfId="0" applyFont="1" applyBorder="1" applyAlignment="1">
      <alignment horizontal="left" wrapText="1"/>
    </xf>
    <xf numFmtId="0" fontId="0" fillId="0" borderId="3" xfId="0" applyBorder="1" applyAlignment="1">
      <alignment horizontal="center" wrapText="1"/>
    </xf>
    <xf numFmtId="0" fontId="0" fillId="0" borderId="3" xfId="0" applyBorder="1" applyAlignment="1">
      <alignment horizontal="left" wrapText="1"/>
    </xf>
    <xf numFmtId="49" fontId="0" fillId="0" borderId="3" xfId="0" applyNumberFormat="1" applyBorder="1" applyAlignment="1">
      <alignment horizontal="left" wrapText="1"/>
    </xf>
    <xf numFmtId="0" fontId="0" fillId="2" borderId="9" xfId="0" applyFill="1" applyBorder="1" applyAlignment="1">
      <alignment horizontal="center" wrapText="1"/>
    </xf>
    <xf numFmtId="164" fontId="0" fillId="0" borderId="1" xfId="0" applyNumberFormat="1" applyBorder="1" applyAlignment="1">
      <alignment horizontal="center"/>
    </xf>
    <xf numFmtId="164" fontId="0" fillId="0" borderId="0" xfId="0" applyNumberFormat="1"/>
    <xf numFmtId="164" fontId="6" fillId="0" borderId="1" xfId="0" applyNumberFormat="1" applyFont="1" applyBorder="1" applyAlignment="1">
      <alignment horizontal="center"/>
    </xf>
    <xf numFmtId="49" fontId="6" fillId="0" borderId="1" xfId="0" applyNumberFormat="1" applyFont="1" applyBorder="1" applyAlignment="1">
      <alignment horizontal="center" vertical="center"/>
    </xf>
    <xf numFmtId="0" fontId="0" fillId="0" borderId="2" xfId="0" applyBorder="1" applyAlignment="1">
      <alignment vertical="center"/>
    </xf>
    <xf numFmtId="0" fontId="0" fillId="0" borderId="2" xfId="0" applyBorder="1" applyAlignment="1">
      <alignment horizontal="center" vertical="center"/>
    </xf>
    <xf numFmtId="49" fontId="0" fillId="2" borderId="7" xfId="0" applyNumberFormat="1" applyFill="1" applyBorder="1"/>
    <xf numFmtId="0" fontId="0" fillId="2" borderId="8" xfId="0" applyFill="1" applyBorder="1" applyAlignment="1">
      <alignment horizontal="center"/>
    </xf>
    <xf numFmtId="164" fontId="1" fillId="2" borderId="8" xfId="0" applyNumberFormat="1" applyFont="1" applyFill="1" applyBorder="1" applyAlignment="1">
      <alignment horizontal="center"/>
    </xf>
    <xf numFmtId="0" fontId="0" fillId="2" borderId="9" xfId="0" applyFill="1" applyBorder="1" applyAlignment="1">
      <alignment horizontal="center"/>
    </xf>
    <xf numFmtId="49" fontId="0" fillId="0" borderId="2" xfId="0" applyNumberFormat="1" applyBorder="1" applyAlignment="1">
      <alignment horizontal="justify" vertical="center"/>
    </xf>
    <xf numFmtId="164" fontId="1" fillId="2" borderId="8" xfId="0" applyNumberFormat="1" applyFont="1" applyFill="1" applyBorder="1" applyAlignment="1">
      <alignment horizontal="center" wrapText="1"/>
    </xf>
    <xf numFmtId="49" fontId="0" fillId="2" borderId="7" xfId="0" applyNumberFormat="1" applyFill="1" applyBorder="1" applyAlignment="1">
      <alignment horizontal="justify" vertical="center"/>
    </xf>
    <xf numFmtId="0" fontId="6" fillId="0" borderId="2" xfId="0" applyFont="1" applyBorder="1" applyAlignment="1">
      <alignment wrapText="1"/>
    </xf>
    <xf numFmtId="0" fontId="1" fillId="2" borderId="9" xfId="0" applyFont="1" applyFill="1" applyBorder="1" applyAlignment="1">
      <alignment horizontal="center"/>
    </xf>
    <xf numFmtId="0" fontId="6" fillId="0" borderId="2" xfId="0" applyFont="1" applyBorder="1" applyAlignment="1">
      <alignment horizontal="center"/>
    </xf>
    <xf numFmtId="49" fontId="0" fillId="2" borderId="4" xfId="0" applyNumberFormat="1" applyFill="1" applyBorder="1"/>
    <xf numFmtId="0" fontId="0" fillId="2" borderId="5" xfId="0" applyFill="1" applyBorder="1" applyAlignment="1">
      <alignment horizontal="center" wrapText="1"/>
    </xf>
    <xf numFmtId="0" fontId="0" fillId="4" borderId="5" xfId="0" applyFill="1" applyBorder="1" applyAlignment="1">
      <alignment horizontal="left" wrapText="1"/>
    </xf>
    <xf numFmtId="49" fontId="0" fillId="4" borderId="5" xfId="0" applyNumberFormat="1" applyFill="1" applyBorder="1" applyAlignment="1">
      <alignment horizontal="left" wrapText="1"/>
    </xf>
    <xf numFmtId="164" fontId="5" fillId="4" borderId="8" xfId="0" applyNumberFormat="1" applyFont="1" applyFill="1" applyBorder="1" applyAlignment="1">
      <alignment horizontal="center" wrapText="1"/>
    </xf>
    <xf numFmtId="0" fontId="0" fillId="4" borderId="5" xfId="0" applyFill="1" applyBorder="1" applyAlignment="1">
      <alignment horizontal="center" wrapText="1"/>
    </xf>
    <xf numFmtId="0" fontId="0" fillId="4" borderId="9" xfId="0" applyFill="1" applyBorder="1" applyAlignment="1">
      <alignment horizontal="center" wrapText="1"/>
    </xf>
    <xf numFmtId="0" fontId="8" fillId="4" borderId="4" xfId="0" applyFont="1" applyFill="1" applyBorder="1"/>
    <xf numFmtId="0" fontId="3" fillId="2" borderId="8" xfId="0" applyFont="1" applyFill="1" applyBorder="1"/>
    <xf numFmtId="0" fontId="6" fillId="0" borderId="3" xfId="0" applyFont="1" applyBorder="1" applyAlignment="1">
      <alignment horizontal="center" wrapText="1"/>
    </xf>
    <xf numFmtId="0" fontId="4" fillId="4" borderId="5" xfId="0" applyFont="1" applyFill="1" applyBorder="1" applyAlignment="1">
      <alignment horizontal="center" wrapText="1"/>
    </xf>
    <xf numFmtId="0" fontId="4" fillId="2" borderId="8" xfId="0" applyFont="1" applyFill="1" applyBorder="1" applyAlignment="1">
      <alignment horizontal="center" wrapText="1"/>
    </xf>
    <xf numFmtId="0" fontId="1" fillId="0" borderId="0" xfId="0" applyFont="1" applyAlignment="1">
      <alignment horizontal="center"/>
    </xf>
    <xf numFmtId="0" fontId="8" fillId="2" borderId="8" xfId="0" applyFont="1" applyFill="1" applyBorder="1" applyAlignment="1">
      <alignment wrapText="1"/>
    </xf>
    <xf numFmtId="0" fontId="5" fillId="2" borderId="8" xfId="0" applyFont="1" applyFill="1" applyBorder="1" applyAlignment="1">
      <alignment wrapText="1"/>
    </xf>
    <xf numFmtId="0" fontId="3" fillId="2" borderId="8" xfId="0" applyFont="1" applyFill="1" applyBorder="1" applyAlignment="1">
      <alignment vertical="center"/>
    </xf>
    <xf numFmtId="0" fontId="9" fillId="5" borderId="1" xfId="0" applyFont="1" applyFill="1" applyBorder="1" applyAlignment="1">
      <alignment horizontal="left" vertical="top" wrapText="1"/>
    </xf>
    <xf numFmtId="0" fontId="9" fillId="5" borderId="1" xfId="0" applyFont="1" applyFill="1" applyBorder="1"/>
    <xf numFmtId="0" fontId="10" fillId="0" borderId="1" xfId="0" applyFont="1" applyBorder="1" applyAlignment="1">
      <alignment horizontal="left" vertical="top" wrapText="1"/>
    </xf>
    <xf numFmtId="49" fontId="5" fillId="2" borderId="8" xfId="0" applyNumberFormat="1" applyFont="1" applyFill="1" applyBorder="1" applyAlignment="1">
      <alignment horizontal="right" wrapText="1"/>
    </xf>
    <xf numFmtId="0" fontId="11" fillId="0" borderId="0" xfId="0" applyFont="1" applyAlignment="1">
      <alignment wrapText="1"/>
    </xf>
    <xf numFmtId="49" fontId="2" fillId="0" borderId="3" xfId="0" applyNumberFormat="1" applyFont="1" applyBorder="1" applyAlignment="1">
      <alignment horizontal="left" wrapText="1"/>
    </xf>
    <xf numFmtId="0" fontId="12" fillId="0" borderId="0" xfId="0" applyFont="1" applyAlignment="1">
      <alignment horizontal="right"/>
    </xf>
    <xf numFmtId="2" fontId="0" fillId="0" borderId="0" xfId="0" applyNumberFormat="1"/>
    <xf numFmtId="0" fontId="13" fillId="0" borderId="0" xfId="0" applyFont="1"/>
    <xf numFmtId="0" fontId="13" fillId="0" borderId="0" xfId="0" applyFont="1" applyAlignment="1">
      <alignment wrapText="1"/>
    </xf>
    <xf numFmtId="0" fontId="11" fillId="0" borderId="14" xfId="0" applyFont="1" applyBorder="1" applyAlignment="1">
      <alignment vertical="top" wrapText="1"/>
    </xf>
    <xf numFmtId="0" fontId="14" fillId="0" borderId="0" xfId="0" applyFont="1" applyAlignment="1">
      <alignment vertical="top" wrapText="1"/>
    </xf>
    <xf numFmtId="0" fontId="11" fillId="0" borderId="0" xfId="0" applyFont="1" applyAlignment="1">
      <alignment vertical="top" wrapText="1"/>
    </xf>
    <xf numFmtId="49" fontId="6" fillId="0" borderId="1" xfId="0" applyNumberFormat="1" applyFont="1" applyBorder="1" applyAlignment="1">
      <alignment horizontal="justify" vertical="center"/>
    </xf>
    <xf numFmtId="0" fontId="9" fillId="0" borderId="1" xfId="0" applyFont="1" applyBorder="1" applyAlignment="1">
      <alignment horizontal="left" vertical="top" wrapText="1"/>
    </xf>
    <xf numFmtId="0" fontId="6" fillId="0" borderId="2" xfId="0" applyFont="1" applyBorder="1" applyAlignment="1">
      <alignment vertical="center"/>
    </xf>
    <xf numFmtId="0" fontId="6" fillId="0" borderId="2" xfId="0" applyFont="1" applyBorder="1" applyAlignment="1">
      <alignment horizontal="center" vertical="center"/>
    </xf>
    <xf numFmtId="0" fontId="9" fillId="0" borderId="1" xfId="0" applyFont="1" applyBorder="1"/>
    <xf numFmtId="0" fontId="15" fillId="0" borderId="0" xfId="0" applyFont="1" applyAlignment="1">
      <alignment wrapText="1"/>
    </xf>
    <xf numFmtId="0" fontId="6" fillId="0" borderId="1" xfId="0" applyFont="1" applyBorder="1" applyAlignment="1">
      <alignment vertical="center" wrapText="1"/>
    </xf>
    <xf numFmtId="49" fontId="6" fillId="0" borderId="2" xfId="0" applyNumberFormat="1" applyFont="1" applyBorder="1" applyAlignment="1">
      <alignment horizontal="justify" vertical="center"/>
    </xf>
    <xf numFmtId="49" fontId="6" fillId="0" borderId="2" xfId="0" applyNumberFormat="1" applyFont="1" applyBorder="1"/>
    <xf numFmtId="0" fontId="8" fillId="2" borderId="8" xfId="0" applyFont="1" applyFill="1" applyBorder="1"/>
    <xf numFmtId="0" fontId="6" fillId="2" borderId="8" xfId="0" applyFont="1" applyFill="1" applyBorder="1" applyAlignment="1">
      <alignment horizontal="center"/>
    </xf>
    <xf numFmtId="164" fontId="5" fillId="2" borderId="8" xfId="0" applyNumberFormat="1" applyFont="1" applyFill="1" applyBorder="1" applyAlignment="1">
      <alignment horizontal="center"/>
    </xf>
    <xf numFmtId="0" fontId="5" fillId="2" borderId="9" xfId="0" applyFont="1" applyFill="1" applyBorder="1" applyAlignment="1">
      <alignment horizontal="center"/>
    </xf>
    <xf numFmtId="49" fontId="6" fillId="2" borderId="7" xfId="0" applyNumberFormat="1" applyFont="1" applyFill="1" applyBorder="1" applyAlignment="1">
      <alignment horizontal="justify" vertical="center"/>
    </xf>
    <xf numFmtId="49" fontId="6" fillId="2" borderId="7" xfId="0" applyNumberFormat="1" applyFont="1" applyFill="1" applyBorder="1"/>
    <xf numFmtId="0" fontId="8" fillId="2" borderId="8" xfId="0" applyFont="1" applyFill="1" applyBorder="1" applyAlignment="1">
      <alignment vertical="center"/>
    </xf>
    <xf numFmtId="164" fontId="5" fillId="2" borderId="8" xfId="0" applyNumberFormat="1" applyFont="1" applyFill="1" applyBorder="1" applyAlignment="1">
      <alignment horizontal="center" wrapText="1"/>
    </xf>
    <xf numFmtId="0" fontId="6" fillId="2" borderId="9" xfId="0" applyFont="1" applyFill="1" applyBorder="1" applyAlignment="1">
      <alignment horizontal="center"/>
    </xf>
    <xf numFmtId="0" fontId="6" fillId="0" borderId="2" xfId="0" applyFont="1" applyBorder="1" applyAlignment="1">
      <alignment vertical="center" wrapText="1"/>
    </xf>
    <xf numFmtId="0" fontId="6" fillId="7" borderId="0" xfId="0" applyFont="1" applyFill="1"/>
    <xf numFmtId="0" fontId="6" fillId="3" borderId="0" xfId="0" applyFont="1" applyFill="1"/>
    <xf numFmtId="0" fontId="6" fillId="8" borderId="0" xfId="0" applyFont="1" applyFill="1"/>
    <xf numFmtId="0" fontId="6" fillId="9" borderId="0" xfId="0" applyFont="1" applyFill="1"/>
    <xf numFmtId="0" fontId="6" fillId="10" borderId="0" xfId="0" applyFont="1" applyFill="1"/>
    <xf numFmtId="0" fontId="8" fillId="11" borderId="4" xfId="0" applyFont="1" applyFill="1" applyBorder="1"/>
    <xf numFmtId="0" fontId="0" fillId="11" borderId="5" xfId="0" applyFill="1" applyBorder="1" applyAlignment="1">
      <alignment wrapText="1"/>
    </xf>
    <xf numFmtId="49" fontId="0" fillId="11" borderId="5" xfId="0" applyNumberFormat="1" applyFill="1" applyBorder="1"/>
    <xf numFmtId="0" fontId="1" fillId="11" borderId="5" xfId="0" applyFont="1" applyFill="1" applyBorder="1" applyAlignment="1">
      <alignment horizontal="center"/>
    </xf>
    <xf numFmtId="164" fontId="5" fillId="11" borderId="8" xfId="0" applyNumberFormat="1" applyFont="1" applyFill="1" applyBorder="1" applyAlignment="1">
      <alignment horizontal="center" vertical="center"/>
    </xf>
    <xf numFmtId="0" fontId="1" fillId="11" borderId="6" xfId="0" applyFont="1" applyFill="1" applyBorder="1"/>
    <xf numFmtId="49" fontId="6" fillId="7" borderId="1" xfId="0" applyNumberFormat="1" applyFont="1" applyFill="1" applyBorder="1" applyAlignment="1">
      <alignment horizontal="center" vertical="center"/>
    </xf>
    <xf numFmtId="0" fontId="0" fillId="3" borderId="2" xfId="0" applyFill="1" applyBorder="1" applyAlignment="1">
      <alignment horizontal="center" vertical="center"/>
    </xf>
    <xf numFmtId="0" fontId="6" fillId="3" borderId="2" xfId="0" applyFont="1" applyFill="1" applyBorder="1" applyAlignment="1">
      <alignment horizontal="center" vertical="center"/>
    </xf>
    <xf numFmtId="49" fontId="6" fillId="3" borderId="2" xfId="0" applyNumberFormat="1" applyFont="1" applyFill="1" applyBorder="1" applyAlignment="1">
      <alignment horizontal="center" vertical="center"/>
    </xf>
    <xf numFmtId="0" fontId="6" fillId="3" borderId="1" xfId="0" applyFont="1" applyFill="1" applyBorder="1" applyAlignment="1">
      <alignment horizontal="center" vertical="center"/>
    </xf>
    <xf numFmtId="49" fontId="6" fillId="7" borderId="2"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5" fillId="9" borderId="1" xfId="0" applyFont="1" applyFill="1" applyBorder="1" applyAlignment="1">
      <alignment horizontal="center" vertical="center"/>
    </xf>
    <xf numFmtId="0" fontId="6" fillId="7" borderId="1" xfId="0" applyFont="1" applyFill="1" applyBorder="1" applyAlignment="1">
      <alignment horizontal="center" vertical="center"/>
    </xf>
    <xf numFmtId="0" fontId="6" fillId="0" borderId="3" xfId="0" applyFont="1" applyBorder="1" applyAlignment="1">
      <alignment vertical="top" wrapText="1"/>
    </xf>
    <xf numFmtId="0" fontId="6" fillId="8" borderId="2" xfId="0" applyFont="1" applyFill="1" applyBorder="1" applyAlignment="1">
      <alignment horizontal="center" vertical="center"/>
    </xf>
    <xf numFmtId="49" fontId="6" fillId="0" borderId="1" xfId="0" applyNumberFormat="1" applyFont="1" applyBorder="1" applyAlignment="1">
      <alignment horizontal="left" vertical="center" wrapText="1"/>
    </xf>
    <xf numFmtId="164" fontId="16" fillId="0" borderId="1" xfId="0" applyNumberFormat="1" applyFont="1" applyBorder="1" applyAlignment="1">
      <alignment horizontal="center"/>
    </xf>
    <xf numFmtId="164" fontId="16" fillId="0" borderId="2" xfId="0" applyNumberFormat="1" applyFont="1" applyBorder="1" applyAlignment="1">
      <alignment horizontal="center"/>
    </xf>
    <xf numFmtId="49" fontId="0" fillId="0" borderId="15" xfId="0" applyNumberFormat="1" applyBorder="1"/>
    <xf numFmtId="0" fontId="6" fillId="0" borderId="14" xfId="0" applyFont="1" applyBorder="1" applyAlignment="1">
      <alignment horizontal="left" wrapText="1"/>
    </xf>
    <xf numFmtId="0" fontId="0" fillId="0" borderId="15" xfId="0" applyBorder="1" applyAlignment="1">
      <alignment horizontal="left" wrapText="1"/>
    </xf>
    <xf numFmtId="49" fontId="2" fillId="0" borderId="13" xfId="0" applyNumberFormat="1" applyFont="1" applyBorder="1" applyAlignment="1">
      <alignment horizontal="left" wrapText="1"/>
    </xf>
    <xf numFmtId="0" fontId="6" fillId="0" borderId="13" xfId="0" applyFont="1" applyBorder="1" applyAlignment="1">
      <alignment horizontal="center" wrapText="1"/>
    </xf>
    <xf numFmtId="0" fontId="0" fillId="0" borderId="13" xfId="0" applyBorder="1" applyAlignment="1">
      <alignment horizontal="center" wrapText="1"/>
    </xf>
    <xf numFmtId="0" fontId="0" fillId="0" borderId="14" xfId="0" applyBorder="1" applyAlignment="1">
      <alignment horizontal="center" wrapText="1"/>
    </xf>
    <xf numFmtId="49" fontId="1" fillId="6" borderId="13" xfId="0" applyNumberFormat="1" applyFont="1" applyFill="1" applyBorder="1" applyAlignment="1">
      <alignment horizontal="right" wrapText="1"/>
    </xf>
    <xf numFmtId="49" fontId="6" fillId="8" borderId="1" xfId="0" applyNumberFormat="1" applyFont="1" applyFill="1" applyBorder="1" applyAlignment="1">
      <alignment horizontal="center" vertical="center"/>
    </xf>
    <xf numFmtId="14" fontId="2" fillId="0" borderId="0" xfId="0" applyNumberFormat="1" applyFont="1" applyAlignment="1">
      <alignment horizontal="center"/>
    </xf>
    <xf numFmtId="0" fontId="8" fillId="2" borderId="11" xfId="0" applyFont="1" applyFill="1" applyBorder="1" applyAlignment="1">
      <alignment horizontal="center"/>
    </xf>
    <xf numFmtId="0" fontId="8" fillId="2" borderId="10" xfId="0" applyFont="1" applyFill="1" applyBorder="1" applyAlignment="1">
      <alignment horizontal="center"/>
    </xf>
    <xf numFmtId="164" fontId="6" fillId="0" borderId="12" xfId="0" applyNumberFormat="1" applyFont="1" applyBorder="1" applyAlignment="1">
      <alignment horizontal="center"/>
    </xf>
    <xf numFmtId="164" fontId="6" fillId="0" borderId="13" xfId="0" applyNumberFormat="1" applyFont="1" applyBorder="1" applyAlignment="1">
      <alignment horizontal="center"/>
    </xf>
    <xf numFmtId="164" fontId="6" fillId="0" borderId="2" xfId="0" applyNumberFormat="1" applyFont="1" applyBorder="1" applyAlignment="1">
      <alignment horizontal="center"/>
    </xf>
    <xf numFmtId="0" fontId="6" fillId="0" borderId="12" xfId="0" applyFont="1" applyBorder="1" applyAlignment="1">
      <alignment horizontal="left" vertical="top" wrapText="1"/>
    </xf>
    <xf numFmtId="0" fontId="6" fillId="0" borderId="13" xfId="0" applyFont="1" applyBorder="1" applyAlignment="1">
      <alignment horizontal="left" vertical="top" wrapText="1"/>
    </xf>
    <xf numFmtId="0" fontId="6" fillId="0" borderId="2" xfId="0" applyFont="1" applyBorder="1" applyAlignment="1">
      <alignment horizontal="left" vertical="top" wrapText="1"/>
    </xf>
    <xf numFmtId="0" fontId="3" fillId="2" borderId="11" xfId="0" applyFont="1" applyFill="1" applyBorder="1" applyAlignment="1">
      <alignment horizontal="center"/>
    </xf>
    <xf numFmtId="0" fontId="3" fillId="2" borderId="10" xfId="0" applyFont="1" applyFill="1" applyBorder="1" applyAlignment="1">
      <alignment horizontal="center"/>
    </xf>
    <xf numFmtId="0" fontId="8" fillId="2" borderId="4" xfId="0" applyFont="1" applyFill="1" applyBorder="1" applyAlignment="1">
      <alignment horizontal="center" wrapText="1"/>
    </xf>
    <xf numFmtId="0" fontId="8" fillId="2" borderId="10" xfId="0" applyFont="1" applyFill="1" applyBorder="1" applyAlignment="1">
      <alignment horizontal="center" wrapText="1"/>
    </xf>
    <xf numFmtId="0" fontId="3" fillId="2" borderId="11"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11" xfId="0" applyFont="1" applyFill="1" applyBorder="1" applyAlignment="1">
      <alignment horizontal="center" wrapText="1"/>
    </xf>
    <xf numFmtId="0" fontId="3" fillId="2" borderId="10" xfId="0" applyFont="1" applyFill="1" applyBorder="1" applyAlignment="1">
      <alignment horizontal="center" wrapText="1"/>
    </xf>
    <xf numFmtId="0" fontId="6" fillId="0" borderId="3" xfId="0" applyFont="1" applyBorder="1" applyAlignment="1">
      <alignment horizontal="left" vertical="center" wrapText="1"/>
    </xf>
    <xf numFmtId="0" fontId="6" fillId="0" borderId="2" xfId="0" applyFont="1" applyBorder="1" applyAlignment="1">
      <alignment horizontal="left" vertical="center" wrapText="1"/>
    </xf>
    <xf numFmtId="0" fontId="8" fillId="2" borderId="11" xfId="0" applyFont="1" applyFill="1" applyBorder="1" applyAlignment="1">
      <alignment horizontal="center" vertical="center"/>
    </xf>
    <xf numFmtId="0" fontId="8" fillId="2" borderId="10" xfId="0" applyFont="1" applyFill="1" applyBorder="1" applyAlignment="1">
      <alignment horizontal="center" vertical="center"/>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heetPr>
  <dimension ref="B1:S162"/>
  <sheetViews>
    <sheetView tabSelected="1" zoomScale="85" zoomScaleNormal="85" workbookViewId="0">
      <pane ySplit="3" topLeftCell="A17" activePane="bottomLeft" state="frozen"/>
      <selection pane="bottomLeft" activeCell="K3" sqref="K3"/>
    </sheetView>
  </sheetViews>
  <sheetFormatPr defaultColWidth="8.88671875" defaultRowHeight="14.4" outlineLevelRow="1" x14ac:dyDescent="0.3"/>
  <cols>
    <col min="1" max="1" width="5.6640625" customWidth="1"/>
    <col min="2" max="2" width="9" style="6" customWidth="1"/>
    <col min="3" max="3" width="45.109375" style="12" customWidth="1"/>
    <col min="4" max="4" width="70.6640625" style="13" customWidth="1"/>
    <col min="5" max="6" width="10.6640625" style="6" customWidth="1"/>
    <col min="7" max="7" width="8" style="54" customWidth="1"/>
    <col min="8" max="9" width="15.6640625" customWidth="1"/>
    <col min="10" max="10" width="10.6640625" style="2" customWidth="1"/>
    <col min="11" max="11" width="45.5546875" style="62" customWidth="1"/>
    <col min="12" max="12" width="16.6640625" style="66" customWidth="1"/>
  </cols>
  <sheetData>
    <row r="1" spans="2:11" ht="18" x14ac:dyDescent="0.35">
      <c r="G1" s="2"/>
      <c r="H1" s="27"/>
      <c r="J1" s="64" t="s">
        <v>343</v>
      </c>
    </row>
    <row r="2" spans="2:11" ht="35.1" customHeight="1" x14ac:dyDescent="0.3">
      <c r="G2" s="2"/>
      <c r="H2" s="27"/>
      <c r="J2" s="124">
        <v>45687</v>
      </c>
    </row>
    <row r="3" spans="2:11" ht="72" x14ac:dyDescent="0.3">
      <c r="B3" s="7" t="s">
        <v>0</v>
      </c>
      <c r="C3" s="21" t="s">
        <v>1</v>
      </c>
      <c r="D3" s="23" t="s">
        <v>2</v>
      </c>
      <c r="E3" s="63" t="s">
        <v>3</v>
      </c>
      <c r="F3" s="24" t="s">
        <v>161</v>
      </c>
      <c r="G3" s="51" t="s">
        <v>4</v>
      </c>
      <c r="H3" s="51" t="s">
        <v>328</v>
      </c>
      <c r="I3" s="22" t="s">
        <v>327</v>
      </c>
      <c r="J3" s="22" t="s">
        <v>5</v>
      </c>
    </row>
    <row r="4" spans="2:11" ht="15" thickBot="1" x14ac:dyDescent="0.35">
      <c r="B4" s="115"/>
      <c r="C4" s="116"/>
      <c r="D4" s="117"/>
      <c r="E4" s="118"/>
      <c r="F4" s="122">
        <f>SUM(F5,F13,F20,F28,F33,F38,F43,F47,F50,F54,F57,F61,F67,F70,F74,F77,F82,F86,F95,F102,F106,F127)</f>
        <v>150</v>
      </c>
      <c r="G4" s="119"/>
      <c r="H4" s="119"/>
      <c r="I4" s="120"/>
      <c r="J4" s="121"/>
    </row>
    <row r="5" spans="2:11" ht="21.6" collapsed="1" thickBot="1" x14ac:dyDescent="0.45">
      <c r="B5" s="38" t="s">
        <v>31</v>
      </c>
      <c r="C5" s="133" t="s">
        <v>140</v>
      </c>
      <c r="D5" s="134"/>
      <c r="E5" s="50"/>
      <c r="F5" s="56">
        <f>SUM(F6:F12)</f>
        <v>7</v>
      </c>
      <c r="G5" s="33"/>
      <c r="H5" s="34" t="s">
        <v>312</v>
      </c>
      <c r="I5" s="34"/>
      <c r="J5" s="40"/>
    </row>
    <row r="6" spans="2:11" ht="16.2" hidden="1" outlineLevel="1" thickBot="1" x14ac:dyDescent="0.35">
      <c r="B6" s="36" t="s">
        <v>122</v>
      </c>
      <c r="C6" s="60" t="s">
        <v>89</v>
      </c>
      <c r="D6" s="30"/>
      <c r="E6" s="102" t="s">
        <v>251</v>
      </c>
      <c r="F6" s="8">
        <v>1</v>
      </c>
      <c r="G6" s="31">
        <v>1</v>
      </c>
      <c r="H6" s="26" t="s">
        <v>325</v>
      </c>
      <c r="I6" s="4"/>
      <c r="J6" s="30"/>
    </row>
    <row r="7" spans="2:11" ht="15" hidden="1" outlineLevel="1" thickBot="1" x14ac:dyDescent="0.35">
      <c r="B7" s="36" t="s">
        <v>6</v>
      </c>
      <c r="C7" s="58" t="s">
        <v>143</v>
      </c>
      <c r="D7" s="30"/>
      <c r="E7" s="102" t="s">
        <v>251</v>
      </c>
      <c r="F7" s="59">
        <v>1</v>
      </c>
      <c r="G7" s="31">
        <v>1</v>
      </c>
      <c r="H7" s="26"/>
      <c r="I7" s="4"/>
      <c r="J7" s="30"/>
    </row>
    <row r="8" spans="2:11" ht="16.2" hidden="1" outlineLevel="1" thickBot="1" x14ac:dyDescent="0.35">
      <c r="B8" s="36" t="s">
        <v>7</v>
      </c>
      <c r="C8" s="60" t="s">
        <v>90</v>
      </c>
      <c r="D8" s="20"/>
      <c r="E8" s="102" t="s">
        <v>251</v>
      </c>
      <c r="F8" s="8">
        <v>1</v>
      </c>
      <c r="G8" s="31">
        <v>1</v>
      </c>
      <c r="H8" s="26" t="s">
        <v>325</v>
      </c>
      <c r="I8" s="3"/>
      <c r="J8" s="19"/>
    </row>
    <row r="9" spans="2:11" ht="16.2" hidden="1" outlineLevel="1" thickBot="1" x14ac:dyDescent="0.35">
      <c r="B9" s="36" t="s">
        <v>8</v>
      </c>
      <c r="C9" s="60" t="s">
        <v>91</v>
      </c>
      <c r="D9" s="5"/>
      <c r="E9" s="102" t="s">
        <v>251</v>
      </c>
      <c r="F9" s="1">
        <v>1</v>
      </c>
      <c r="G9" s="31">
        <v>1</v>
      </c>
      <c r="H9" s="26" t="s">
        <v>325</v>
      </c>
      <c r="I9" s="3"/>
      <c r="J9" s="3"/>
    </row>
    <row r="10" spans="2:11" s="12" customFormat="1" ht="15" hidden="1" outlineLevel="1" thickBot="1" x14ac:dyDescent="0.35">
      <c r="B10" s="36" t="s">
        <v>123</v>
      </c>
      <c r="C10" s="72" t="s">
        <v>146</v>
      </c>
      <c r="D10" s="73"/>
      <c r="E10" s="103" t="s">
        <v>251</v>
      </c>
      <c r="F10" s="75">
        <v>1</v>
      </c>
      <c r="G10" s="74">
        <v>1</v>
      </c>
      <c r="H10" s="28"/>
      <c r="I10" s="41"/>
      <c r="J10" s="73"/>
      <c r="K10" s="76"/>
    </row>
    <row r="11" spans="2:11" ht="16.2" hidden="1" outlineLevel="1" thickBot="1" x14ac:dyDescent="0.35">
      <c r="B11" s="36" t="s">
        <v>285</v>
      </c>
      <c r="C11" s="60" t="s">
        <v>92</v>
      </c>
      <c r="D11" s="5"/>
      <c r="E11" s="102" t="s">
        <v>251</v>
      </c>
      <c r="F11" s="1">
        <v>1</v>
      </c>
      <c r="G11" s="31">
        <v>1</v>
      </c>
      <c r="H11" s="26"/>
      <c r="I11" s="3"/>
      <c r="J11" s="3"/>
    </row>
    <row r="12" spans="2:11" ht="16.2" hidden="1" outlineLevel="1" thickBot="1" x14ac:dyDescent="0.35">
      <c r="B12" s="36" t="s">
        <v>286</v>
      </c>
      <c r="C12" s="60" t="s">
        <v>93</v>
      </c>
      <c r="D12" s="5"/>
      <c r="E12" s="102" t="s">
        <v>251</v>
      </c>
      <c r="F12" s="1">
        <v>1</v>
      </c>
      <c r="G12" s="31">
        <v>1</v>
      </c>
      <c r="H12" s="26"/>
      <c r="I12" s="3"/>
      <c r="J12" s="3"/>
    </row>
    <row r="13" spans="2:11" ht="21.6" thickBot="1" x14ac:dyDescent="0.45">
      <c r="B13" s="38" t="s">
        <v>32</v>
      </c>
      <c r="C13" s="133" t="s">
        <v>141</v>
      </c>
      <c r="D13" s="134"/>
      <c r="E13" s="50"/>
      <c r="F13" s="56">
        <f>SUM(F14:F19)</f>
        <v>3</v>
      </c>
      <c r="G13" s="33"/>
      <c r="H13" s="34" t="s">
        <v>313</v>
      </c>
      <c r="I13" s="34"/>
      <c r="J13" s="40"/>
    </row>
    <row r="14" spans="2:11" ht="29.1" customHeight="1" outlineLevel="1" x14ac:dyDescent="0.3">
      <c r="B14" s="71" t="s">
        <v>9</v>
      </c>
      <c r="C14" s="72" t="s">
        <v>142</v>
      </c>
      <c r="D14" s="130" t="s">
        <v>176</v>
      </c>
      <c r="E14" s="105" t="s">
        <v>251</v>
      </c>
      <c r="F14" s="75">
        <v>3</v>
      </c>
      <c r="G14" s="18">
        <v>1</v>
      </c>
      <c r="H14" s="26" t="s">
        <v>325</v>
      </c>
      <c r="I14" s="3"/>
      <c r="J14" s="3"/>
    </row>
    <row r="15" spans="2:11" outlineLevel="1" x14ac:dyDescent="0.3">
      <c r="B15" s="71" t="s">
        <v>263</v>
      </c>
      <c r="C15" s="72" t="s">
        <v>178</v>
      </c>
      <c r="D15" s="131"/>
      <c r="E15" s="105" t="s">
        <v>251</v>
      </c>
      <c r="F15" s="75">
        <v>0</v>
      </c>
      <c r="G15" s="74">
        <v>1</v>
      </c>
      <c r="H15" s="26" t="s">
        <v>325</v>
      </c>
      <c r="I15" s="4"/>
      <c r="J15" s="30"/>
    </row>
    <row r="16" spans="2:11" outlineLevel="1" x14ac:dyDescent="0.3">
      <c r="B16" s="71" t="s">
        <v>264</v>
      </c>
      <c r="C16" s="72" t="s">
        <v>179</v>
      </c>
      <c r="D16" s="131"/>
      <c r="E16" s="105" t="s">
        <v>251</v>
      </c>
      <c r="F16" s="75">
        <v>0</v>
      </c>
      <c r="G16" s="74">
        <v>1</v>
      </c>
      <c r="H16" s="26" t="s">
        <v>339</v>
      </c>
      <c r="I16" s="4"/>
      <c r="J16" s="30"/>
    </row>
    <row r="17" spans="2:10" outlineLevel="1" x14ac:dyDescent="0.3">
      <c r="B17" s="71" t="s">
        <v>265</v>
      </c>
      <c r="C17" s="72" t="s">
        <v>180</v>
      </c>
      <c r="D17" s="131"/>
      <c r="E17" s="105" t="s">
        <v>251</v>
      </c>
      <c r="F17" s="11">
        <v>0</v>
      </c>
      <c r="G17" s="18">
        <v>1</v>
      </c>
      <c r="H17" s="28"/>
      <c r="I17" s="3"/>
      <c r="J17" s="19"/>
    </row>
    <row r="18" spans="2:10" outlineLevel="1" x14ac:dyDescent="0.3">
      <c r="B18" s="71" t="s">
        <v>289</v>
      </c>
      <c r="C18" s="72" t="s">
        <v>267</v>
      </c>
      <c r="D18" s="131"/>
      <c r="E18" s="105" t="s">
        <v>251</v>
      </c>
      <c r="F18" s="11">
        <v>0</v>
      </c>
      <c r="G18" s="18">
        <v>1</v>
      </c>
      <c r="H18" s="28"/>
      <c r="I18" s="3"/>
      <c r="J18" s="3"/>
    </row>
    <row r="19" spans="2:10" ht="15" outlineLevel="1" thickBot="1" x14ac:dyDescent="0.35">
      <c r="B19" s="71" t="s">
        <v>266</v>
      </c>
      <c r="C19" s="72" t="s">
        <v>177</v>
      </c>
      <c r="D19" s="132"/>
      <c r="E19" s="105" t="s">
        <v>251</v>
      </c>
      <c r="F19" s="11">
        <v>0</v>
      </c>
      <c r="G19" s="18">
        <v>1</v>
      </c>
      <c r="H19" s="28"/>
      <c r="I19" s="3"/>
      <c r="J19" s="3"/>
    </row>
    <row r="20" spans="2:10" ht="21.6" collapsed="1" thickBot="1" x14ac:dyDescent="0.45">
      <c r="B20" s="38" t="s">
        <v>33</v>
      </c>
      <c r="C20" s="139" t="s">
        <v>102</v>
      </c>
      <c r="D20" s="140"/>
      <c r="E20" s="50"/>
      <c r="F20" s="56">
        <f>SUM(F21:F27)</f>
        <v>8</v>
      </c>
      <c r="G20" s="33"/>
      <c r="H20" s="34" t="s">
        <v>314</v>
      </c>
      <c r="I20" s="34"/>
      <c r="J20" s="40"/>
    </row>
    <row r="21" spans="2:10" ht="15" hidden="1" outlineLevel="1" thickBot="1" x14ac:dyDescent="0.35">
      <c r="B21" s="71" t="s">
        <v>10</v>
      </c>
      <c r="C21" s="58" t="s">
        <v>52</v>
      </c>
      <c r="D21" s="73"/>
      <c r="E21" s="103" t="s">
        <v>251</v>
      </c>
      <c r="F21" s="59">
        <v>1</v>
      </c>
      <c r="G21" s="74">
        <v>1</v>
      </c>
      <c r="H21" s="28"/>
      <c r="I21" s="41"/>
      <c r="J21" s="73"/>
    </row>
    <row r="22" spans="2:10" ht="15" hidden="1" outlineLevel="1" thickBot="1" x14ac:dyDescent="0.35">
      <c r="B22" s="71" t="s">
        <v>11</v>
      </c>
      <c r="C22" s="58" t="s">
        <v>53</v>
      </c>
      <c r="D22" s="77"/>
      <c r="E22" s="103" t="s">
        <v>251</v>
      </c>
      <c r="F22" s="59">
        <v>1</v>
      </c>
      <c r="G22" s="18">
        <v>1</v>
      </c>
      <c r="H22" s="28"/>
      <c r="I22" s="18"/>
      <c r="J22" s="15"/>
    </row>
    <row r="23" spans="2:10" ht="15" hidden="1" outlineLevel="1" thickBot="1" x14ac:dyDescent="0.35">
      <c r="B23" s="71" t="s">
        <v>55</v>
      </c>
      <c r="C23" s="58" t="s">
        <v>59</v>
      </c>
      <c r="D23" s="16"/>
      <c r="E23" s="103" t="s">
        <v>251</v>
      </c>
      <c r="F23" s="59">
        <v>1</v>
      </c>
      <c r="G23" s="18">
        <v>1</v>
      </c>
      <c r="H23" s="28"/>
      <c r="I23" s="18"/>
      <c r="J23" s="18"/>
    </row>
    <row r="24" spans="2:10" ht="15" hidden="1" outlineLevel="1" thickBot="1" x14ac:dyDescent="0.35">
      <c r="B24" s="71" t="s">
        <v>124</v>
      </c>
      <c r="C24" s="58" t="s">
        <v>98</v>
      </c>
      <c r="D24" s="77"/>
      <c r="E24" s="103" t="s">
        <v>251</v>
      </c>
      <c r="F24" s="59">
        <v>2</v>
      </c>
      <c r="G24" s="18">
        <v>1</v>
      </c>
      <c r="H24" s="28"/>
      <c r="I24" s="18"/>
      <c r="J24" s="15"/>
    </row>
    <row r="25" spans="2:10" ht="15" hidden="1" outlineLevel="1" thickBot="1" x14ac:dyDescent="0.35">
      <c r="B25" s="71" t="s">
        <v>125</v>
      </c>
      <c r="C25" s="58" t="s">
        <v>144</v>
      </c>
      <c r="D25" s="77"/>
      <c r="E25" s="103" t="s">
        <v>251</v>
      </c>
      <c r="F25" s="59">
        <v>1</v>
      </c>
      <c r="G25" s="18">
        <v>1</v>
      </c>
      <c r="H25" s="28"/>
      <c r="I25" s="18"/>
      <c r="J25" s="15"/>
    </row>
    <row r="26" spans="2:10" ht="15" hidden="1" outlineLevel="1" thickBot="1" x14ac:dyDescent="0.35">
      <c r="B26" s="71" t="s">
        <v>287</v>
      </c>
      <c r="C26" s="58" t="s">
        <v>145</v>
      </c>
      <c r="D26" s="16"/>
      <c r="E26" s="103" t="s">
        <v>251</v>
      </c>
      <c r="F26" s="59">
        <v>2</v>
      </c>
      <c r="G26" s="18">
        <v>1</v>
      </c>
      <c r="H26" s="28"/>
      <c r="I26" s="18"/>
      <c r="J26" s="18"/>
    </row>
    <row r="27" spans="2:10" ht="15" hidden="1" outlineLevel="1" thickBot="1" x14ac:dyDescent="0.35">
      <c r="B27" s="71" t="s">
        <v>288</v>
      </c>
      <c r="C27" s="72" t="s">
        <v>149</v>
      </c>
      <c r="D27" s="16" t="s">
        <v>150</v>
      </c>
      <c r="E27" s="103" t="s">
        <v>251</v>
      </c>
      <c r="F27" s="75">
        <v>0</v>
      </c>
      <c r="G27" s="18">
        <v>1</v>
      </c>
      <c r="H27" s="28"/>
      <c r="I27" s="18"/>
      <c r="J27" s="18"/>
    </row>
    <row r="28" spans="2:10" ht="21.6" customHeight="1" collapsed="1" thickBot="1" x14ac:dyDescent="0.45">
      <c r="B28" s="42" t="s">
        <v>34</v>
      </c>
      <c r="C28" s="135" t="s">
        <v>100</v>
      </c>
      <c r="D28" s="136"/>
      <c r="E28" s="55"/>
      <c r="F28" s="56">
        <f>SUM(F29:F32)</f>
        <v>13</v>
      </c>
      <c r="G28" s="53"/>
      <c r="H28" s="34" t="s">
        <v>314</v>
      </c>
      <c r="I28" s="43"/>
      <c r="J28" s="25"/>
    </row>
    <row r="29" spans="2:10" hidden="1" outlineLevel="1" x14ac:dyDescent="0.3">
      <c r="B29" s="36" t="s">
        <v>12</v>
      </c>
      <c r="C29" s="8" t="s">
        <v>49</v>
      </c>
      <c r="D29" s="8"/>
      <c r="E29" s="102" t="s">
        <v>251</v>
      </c>
      <c r="F29" s="8">
        <v>1</v>
      </c>
      <c r="G29" s="31">
        <v>1</v>
      </c>
      <c r="H29" s="26"/>
      <c r="I29" s="4"/>
      <c r="J29" s="8"/>
    </row>
    <row r="30" spans="2:10" hidden="1" outlineLevel="1" x14ac:dyDescent="0.3">
      <c r="B30" s="78" t="s">
        <v>13</v>
      </c>
      <c r="C30" s="11" t="s">
        <v>50</v>
      </c>
      <c r="D30" s="16"/>
      <c r="E30" s="103" t="s">
        <v>251</v>
      </c>
      <c r="F30" s="11">
        <v>1</v>
      </c>
      <c r="G30" s="18">
        <v>1</v>
      </c>
      <c r="H30" s="28"/>
      <c r="I30" s="18"/>
      <c r="J30" s="11"/>
    </row>
    <row r="31" spans="2:10" hidden="1" outlineLevel="1" x14ac:dyDescent="0.3">
      <c r="B31" s="78" t="s">
        <v>14</v>
      </c>
      <c r="C31" s="58" t="s">
        <v>51</v>
      </c>
      <c r="D31" s="11"/>
      <c r="E31" s="103" t="s">
        <v>251</v>
      </c>
      <c r="F31" s="11">
        <v>1</v>
      </c>
      <c r="G31" s="18">
        <v>1</v>
      </c>
      <c r="H31" s="28"/>
      <c r="I31" s="18"/>
      <c r="J31" s="11"/>
    </row>
    <row r="32" spans="2:10" ht="15" hidden="1" outlineLevel="1" thickBot="1" x14ac:dyDescent="0.35">
      <c r="B32" s="78" t="s">
        <v>15</v>
      </c>
      <c r="C32" s="58" t="s">
        <v>54</v>
      </c>
      <c r="D32" s="16"/>
      <c r="E32" s="103" t="s">
        <v>251</v>
      </c>
      <c r="F32" s="11">
        <v>10</v>
      </c>
      <c r="G32" s="18">
        <v>5</v>
      </c>
      <c r="H32" s="28"/>
      <c r="I32" s="18"/>
      <c r="J32" s="11"/>
    </row>
    <row r="33" spans="2:10" ht="21.6" thickBot="1" x14ac:dyDescent="0.45">
      <c r="B33" s="38" t="s">
        <v>35</v>
      </c>
      <c r="C33" s="133" t="s">
        <v>101</v>
      </c>
      <c r="D33" s="134"/>
      <c r="E33" s="50"/>
      <c r="F33" s="56">
        <f>SUM(F34:F37)</f>
        <v>10</v>
      </c>
      <c r="G33" s="33"/>
      <c r="H33" s="34" t="s">
        <v>315</v>
      </c>
      <c r="I33" s="34"/>
      <c r="J33" s="40"/>
    </row>
    <row r="34" spans="2:10" outlineLevel="1" x14ac:dyDescent="0.3">
      <c r="B34" s="71" t="s">
        <v>16</v>
      </c>
      <c r="C34" s="58" t="s">
        <v>52</v>
      </c>
      <c r="D34" s="73"/>
      <c r="E34" s="103" t="s">
        <v>251</v>
      </c>
      <c r="F34" s="14">
        <v>1</v>
      </c>
      <c r="G34" s="74">
        <v>1</v>
      </c>
      <c r="H34" s="28"/>
      <c r="I34" s="41"/>
      <c r="J34" s="73"/>
    </row>
    <row r="35" spans="2:10" outlineLevel="1" x14ac:dyDescent="0.3">
      <c r="B35" s="71" t="s">
        <v>17</v>
      </c>
      <c r="C35" s="58" t="s">
        <v>53</v>
      </c>
      <c r="D35" s="77"/>
      <c r="E35" s="103" t="s">
        <v>251</v>
      </c>
      <c r="F35" s="11">
        <v>1</v>
      </c>
      <c r="G35" s="18">
        <v>1</v>
      </c>
      <c r="H35" s="28"/>
      <c r="I35" s="18"/>
      <c r="J35" s="15"/>
    </row>
    <row r="36" spans="2:10" ht="28.8" outlineLevel="1" x14ac:dyDescent="0.3">
      <c r="B36" s="71" t="s">
        <v>126</v>
      </c>
      <c r="C36" s="58" t="s">
        <v>54</v>
      </c>
      <c r="D36" s="16" t="s">
        <v>338</v>
      </c>
      <c r="E36" s="103" t="s">
        <v>251</v>
      </c>
      <c r="F36" s="11">
        <v>8</v>
      </c>
      <c r="G36" s="18">
        <v>4</v>
      </c>
      <c r="H36" s="28"/>
      <c r="I36" s="18"/>
      <c r="J36" s="18"/>
    </row>
    <row r="37" spans="2:10" ht="15" outlineLevel="1" thickBot="1" x14ac:dyDescent="0.35">
      <c r="B37" s="71" t="s">
        <v>147</v>
      </c>
      <c r="C37" s="58" t="s">
        <v>148</v>
      </c>
      <c r="D37" s="16"/>
      <c r="E37" s="103" t="s">
        <v>251</v>
      </c>
      <c r="F37" s="11">
        <v>0</v>
      </c>
      <c r="G37" s="18">
        <v>1</v>
      </c>
      <c r="H37" s="28"/>
      <c r="I37" s="18"/>
      <c r="J37" s="18"/>
    </row>
    <row r="38" spans="2:10" ht="21.6" collapsed="1" thickBot="1" x14ac:dyDescent="0.35">
      <c r="B38" s="32" t="s">
        <v>30</v>
      </c>
      <c r="C38" s="137" t="s">
        <v>104</v>
      </c>
      <c r="D38" s="138"/>
      <c r="E38" s="57"/>
      <c r="F38" s="56">
        <f>SUM(F39:F42)</f>
        <v>11</v>
      </c>
      <c r="G38" s="33"/>
      <c r="H38" s="37" t="s">
        <v>316</v>
      </c>
      <c r="I38" s="34"/>
      <c r="J38" s="35"/>
    </row>
    <row r="39" spans="2:10" ht="15" hidden="1" outlineLevel="1" thickBot="1" x14ac:dyDescent="0.35">
      <c r="B39" s="79" t="s">
        <v>18</v>
      </c>
      <c r="C39" s="72" t="s">
        <v>52</v>
      </c>
      <c r="D39" s="73"/>
      <c r="E39" s="103" t="s">
        <v>251</v>
      </c>
      <c r="F39" s="14">
        <v>1</v>
      </c>
      <c r="G39" s="74">
        <v>1</v>
      </c>
      <c r="H39" s="28"/>
      <c r="I39" s="41"/>
      <c r="J39" s="73"/>
    </row>
    <row r="40" spans="2:10" ht="15" hidden="1" outlineLevel="1" thickBot="1" x14ac:dyDescent="0.35">
      <c r="B40" s="79" t="s">
        <v>19</v>
      </c>
      <c r="C40" s="72" t="s">
        <v>53</v>
      </c>
      <c r="D40" s="77"/>
      <c r="E40" s="103" t="s">
        <v>251</v>
      </c>
      <c r="F40" s="11">
        <v>1</v>
      </c>
      <c r="G40" s="18">
        <v>1</v>
      </c>
      <c r="H40" s="28"/>
      <c r="I40" s="18"/>
      <c r="J40" s="15"/>
    </row>
    <row r="41" spans="2:10" ht="15" hidden="1" outlineLevel="1" thickBot="1" x14ac:dyDescent="0.35">
      <c r="B41" s="79" t="s">
        <v>58</v>
      </c>
      <c r="C41" s="72" t="s">
        <v>268</v>
      </c>
      <c r="D41" s="16"/>
      <c r="E41" s="103" t="s">
        <v>251</v>
      </c>
      <c r="F41" s="11">
        <v>3</v>
      </c>
      <c r="G41" s="18">
        <v>1</v>
      </c>
      <c r="H41" s="28"/>
      <c r="I41" s="18"/>
      <c r="J41" s="18"/>
    </row>
    <row r="42" spans="2:10" ht="15" hidden="1" outlineLevel="1" thickBot="1" x14ac:dyDescent="0.35">
      <c r="B42" s="79" t="s">
        <v>127</v>
      </c>
      <c r="C42" s="72" t="s">
        <v>54</v>
      </c>
      <c r="D42" s="16"/>
      <c r="E42" s="103" t="s">
        <v>251</v>
      </c>
      <c r="F42" s="11">
        <v>6</v>
      </c>
      <c r="G42" s="18">
        <v>3</v>
      </c>
      <c r="H42" s="28"/>
      <c r="I42" s="18"/>
      <c r="J42" s="18"/>
    </row>
    <row r="43" spans="2:10" ht="21.6" collapsed="1" thickBot="1" x14ac:dyDescent="0.45">
      <c r="B43" s="38" t="s">
        <v>36</v>
      </c>
      <c r="C43" s="125" t="s">
        <v>105</v>
      </c>
      <c r="D43" s="126"/>
      <c r="E43" s="80"/>
      <c r="F43" s="56">
        <f>SUM(F44:F46)</f>
        <v>6</v>
      </c>
      <c r="G43" s="81"/>
      <c r="H43" s="82" t="s">
        <v>317</v>
      </c>
      <c r="I43" s="82"/>
      <c r="J43" s="83"/>
    </row>
    <row r="44" spans="2:10" ht="15" hidden="1" outlineLevel="1" thickBot="1" x14ac:dyDescent="0.35">
      <c r="B44" s="17" t="s">
        <v>20</v>
      </c>
      <c r="C44" s="58" t="s">
        <v>52</v>
      </c>
      <c r="D44" s="73"/>
      <c r="E44" s="103" t="s">
        <v>251</v>
      </c>
      <c r="F44" s="14">
        <v>1</v>
      </c>
      <c r="G44" s="74">
        <v>1</v>
      </c>
      <c r="H44" s="28"/>
      <c r="I44" s="41"/>
      <c r="J44" s="73"/>
    </row>
    <row r="45" spans="2:10" ht="15" hidden="1" outlineLevel="1" thickBot="1" x14ac:dyDescent="0.35">
      <c r="B45" s="17" t="s">
        <v>21</v>
      </c>
      <c r="C45" s="58" t="s">
        <v>53</v>
      </c>
      <c r="D45" s="77"/>
      <c r="E45" s="103" t="s">
        <v>251</v>
      </c>
      <c r="F45" s="11">
        <v>1</v>
      </c>
      <c r="G45" s="18">
        <v>1</v>
      </c>
      <c r="H45" s="28"/>
      <c r="I45" s="18"/>
      <c r="J45" s="15"/>
    </row>
    <row r="46" spans="2:10" ht="15" hidden="1" outlineLevel="1" thickBot="1" x14ac:dyDescent="0.35">
      <c r="B46" s="17" t="s">
        <v>23</v>
      </c>
      <c r="C46" s="58" t="s">
        <v>54</v>
      </c>
      <c r="D46" s="16"/>
      <c r="E46" s="103" t="s">
        <v>251</v>
      </c>
      <c r="F46" s="11">
        <v>4</v>
      </c>
      <c r="G46" s="18">
        <v>2</v>
      </c>
      <c r="H46" s="28"/>
      <c r="I46" s="18"/>
      <c r="J46" s="18"/>
    </row>
    <row r="47" spans="2:10" ht="21.6" collapsed="1" thickBot="1" x14ac:dyDescent="0.45">
      <c r="B47" s="38" t="s">
        <v>37</v>
      </c>
      <c r="C47" s="125" t="s">
        <v>106</v>
      </c>
      <c r="D47" s="126"/>
      <c r="E47" s="80"/>
      <c r="F47" s="56">
        <f>SUM(F48:F49)</f>
        <v>3</v>
      </c>
      <c r="G47" s="81"/>
      <c r="H47" s="82" t="s">
        <v>318</v>
      </c>
      <c r="I47" s="82"/>
      <c r="J47" s="83"/>
    </row>
    <row r="48" spans="2:10" ht="15" hidden="1" outlineLevel="1" thickBot="1" x14ac:dyDescent="0.35">
      <c r="B48" s="9" t="s">
        <v>25</v>
      </c>
      <c r="C48" s="58" t="s">
        <v>52</v>
      </c>
      <c r="D48" s="39"/>
      <c r="E48" s="104" t="s">
        <v>251</v>
      </c>
      <c r="F48" s="14">
        <v>1</v>
      </c>
      <c r="G48" s="74">
        <v>1</v>
      </c>
      <c r="H48" s="28"/>
      <c r="I48" s="41"/>
      <c r="J48" s="41"/>
    </row>
    <row r="49" spans="2:10" ht="15" hidden="1" outlineLevel="1" thickBot="1" x14ac:dyDescent="0.35">
      <c r="B49" s="9" t="s">
        <v>26</v>
      </c>
      <c r="C49" s="58" t="s">
        <v>54</v>
      </c>
      <c r="D49" s="16"/>
      <c r="E49" s="104" t="s">
        <v>251</v>
      </c>
      <c r="F49" s="11">
        <v>2</v>
      </c>
      <c r="G49" s="18">
        <v>1</v>
      </c>
      <c r="H49" s="28"/>
      <c r="I49" s="18"/>
      <c r="J49" s="18"/>
    </row>
    <row r="50" spans="2:10" ht="21.6" collapsed="1" thickBot="1" x14ac:dyDescent="0.45">
      <c r="B50" s="38" t="s">
        <v>38</v>
      </c>
      <c r="C50" s="125" t="s">
        <v>107</v>
      </c>
      <c r="D50" s="126"/>
      <c r="E50" s="80"/>
      <c r="F50" s="56">
        <f>SUM(F51:F53)</f>
        <v>8</v>
      </c>
      <c r="G50" s="81"/>
      <c r="H50" s="82" t="s">
        <v>319</v>
      </c>
      <c r="I50" s="82"/>
      <c r="J50" s="83"/>
    </row>
    <row r="51" spans="2:10" ht="15" hidden="1" outlineLevel="1" thickBot="1" x14ac:dyDescent="0.35">
      <c r="B51" s="17" t="s">
        <v>60</v>
      </c>
      <c r="C51" s="58" t="s">
        <v>52</v>
      </c>
      <c r="D51" s="73"/>
      <c r="E51" s="103" t="s">
        <v>251</v>
      </c>
      <c r="F51" s="14">
        <v>1</v>
      </c>
      <c r="G51" s="74">
        <v>1</v>
      </c>
      <c r="H51" s="28"/>
      <c r="I51" s="41"/>
      <c r="J51" s="73"/>
    </row>
    <row r="52" spans="2:10" ht="15" hidden="1" outlineLevel="1" thickBot="1" x14ac:dyDescent="0.35">
      <c r="B52" s="17" t="s">
        <v>61</v>
      </c>
      <c r="C52" s="58" t="s">
        <v>53</v>
      </c>
      <c r="D52" s="77"/>
      <c r="E52" s="103" t="s">
        <v>251</v>
      </c>
      <c r="F52" s="11">
        <v>1</v>
      </c>
      <c r="G52" s="18">
        <v>1</v>
      </c>
      <c r="H52" s="28"/>
      <c r="I52" s="18"/>
      <c r="J52" s="15"/>
    </row>
    <row r="53" spans="2:10" ht="15" hidden="1" outlineLevel="1" thickBot="1" x14ac:dyDescent="0.35">
      <c r="B53" s="17" t="s">
        <v>128</v>
      </c>
      <c r="C53" s="58" t="s">
        <v>54</v>
      </c>
      <c r="D53" s="16"/>
      <c r="E53" s="103" t="s">
        <v>251</v>
      </c>
      <c r="F53" s="11">
        <v>6</v>
      </c>
      <c r="G53" s="18">
        <v>3</v>
      </c>
      <c r="H53" s="28"/>
      <c r="I53" s="18"/>
      <c r="J53" s="18"/>
    </row>
    <row r="54" spans="2:10" ht="21.6" collapsed="1" thickBot="1" x14ac:dyDescent="0.45">
      <c r="B54" s="38" t="s">
        <v>39</v>
      </c>
      <c r="C54" s="125" t="s">
        <v>108</v>
      </c>
      <c r="D54" s="126"/>
      <c r="E54" s="80"/>
      <c r="F54" s="56">
        <f>SUM(F55:F56)</f>
        <v>3</v>
      </c>
      <c r="G54" s="81"/>
      <c r="H54" s="82" t="s">
        <v>318</v>
      </c>
      <c r="I54" s="82"/>
      <c r="J54" s="83"/>
    </row>
    <row r="55" spans="2:10" ht="15" hidden="1" outlineLevel="1" thickBot="1" x14ac:dyDescent="0.35">
      <c r="B55" s="9" t="s">
        <v>62</v>
      </c>
      <c r="C55" s="58" t="s">
        <v>52</v>
      </c>
      <c r="D55" s="39"/>
      <c r="E55" s="104" t="s">
        <v>251</v>
      </c>
      <c r="F55" s="14">
        <v>1</v>
      </c>
      <c r="G55" s="74">
        <v>1</v>
      </c>
      <c r="H55" s="28"/>
      <c r="I55" s="41"/>
      <c r="J55" s="41"/>
    </row>
    <row r="56" spans="2:10" ht="15" hidden="1" outlineLevel="1" thickBot="1" x14ac:dyDescent="0.35">
      <c r="B56" s="9" t="s">
        <v>63</v>
      </c>
      <c r="C56" s="58" t="s">
        <v>54</v>
      </c>
      <c r="D56" s="16"/>
      <c r="E56" s="104" t="s">
        <v>251</v>
      </c>
      <c r="F56" s="11">
        <v>2</v>
      </c>
      <c r="G56" s="18">
        <v>1</v>
      </c>
      <c r="H56" s="28"/>
      <c r="I56" s="18"/>
      <c r="J56" s="18"/>
    </row>
    <row r="57" spans="2:10" ht="21.6" thickBot="1" x14ac:dyDescent="0.45">
      <c r="B57" s="38" t="s">
        <v>40</v>
      </c>
      <c r="C57" s="133" t="s">
        <v>109</v>
      </c>
      <c r="D57" s="134"/>
      <c r="E57" s="50"/>
      <c r="F57" s="56">
        <f>SUM(F58:F60)</f>
        <v>6</v>
      </c>
      <c r="G57" s="33"/>
      <c r="H57" s="37" t="s">
        <v>340</v>
      </c>
      <c r="I57" s="34"/>
      <c r="J57" s="40"/>
    </row>
    <row r="58" spans="2:10" outlineLevel="1" x14ac:dyDescent="0.3">
      <c r="B58" s="71" t="s">
        <v>64</v>
      </c>
      <c r="C58" s="58" t="s">
        <v>52</v>
      </c>
      <c r="D58" s="73"/>
      <c r="E58" s="103" t="s">
        <v>251</v>
      </c>
      <c r="F58" s="14">
        <v>1</v>
      </c>
      <c r="G58" s="74">
        <v>1</v>
      </c>
      <c r="H58" s="28"/>
      <c r="I58" s="41"/>
      <c r="J58" s="73"/>
    </row>
    <row r="59" spans="2:10" outlineLevel="1" x14ac:dyDescent="0.3">
      <c r="B59" s="71" t="s">
        <v>65</v>
      </c>
      <c r="C59" s="58" t="s">
        <v>53</v>
      </c>
      <c r="D59" s="77"/>
      <c r="E59" s="103" t="s">
        <v>251</v>
      </c>
      <c r="F59" s="11">
        <v>1</v>
      </c>
      <c r="G59" s="18">
        <v>1</v>
      </c>
      <c r="H59" s="28"/>
      <c r="I59" s="18"/>
      <c r="J59" s="15"/>
    </row>
    <row r="60" spans="2:10" ht="15" outlineLevel="1" thickBot="1" x14ac:dyDescent="0.35">
      <c r="B60" s="71" t="s">
        <v>66</v>
      </c>
      <c r="C60" s="58" t="s">
        <v>54</v>
      </c>
      <c r="D60" s="16"/>
      <c r="E60" s="103" t="s">
        <v>251</v>
      </c>
      <c r="F60" s="11">
        <v>4</v>
      </c>
      <c r="G60" s="18">
        <v>2</v>
      </c>
      <c r="H60" s="28"/>
      <c r="I60" s="18"/>
      <c r="J60" s="18"/>
    </row>
    <row r="61" spans="2:10" ht="21.6" collapsed="1" thickBot="1" x14ac:dyDescent="0.45">
      <c r="B61" s="84" t="s">
        <v>41</v>
      </c>
      <c r="C61" s="125" t="s">
        <v>110</v>
      </c>
      <c r="D61" s="126"/>
      <c r="E61" s="80"/>
      <c r="F61" s="56">
        <f>SUM(F62:F66)</f>
        <v>10</v>
      </c>
      <c r="G61" s="81"/>
      <c r="H61" s="82" t="s">
        <v>320</v>
      </c>
      <c r="I61" s="82"/>
      <c r="J61" s="83"/>
    </row>
    <row r="62" spans="2:10" ht="15" hidden="1" outlineLevel="1" thickBot="1" x14ac:dyDescent="0.35">
      <c r="B62" s="71" t="s">
        <v>67</v>
      </c>
      <c r="C62" s="58" t="s">
        <v>52</v>
      </c>
      <c r="D62" s="73"/>
      <c r="E62" s="103" t="s">
        <v>251</v>
      </c>
      <c r="F62" s="14">
        <v>1</v>
      </c>
      <c r="G62" s="74">
        <v>1</v>
      </c>
      <c r="H62" s="28"/>
      <c r="I62" s="41"/>
      <c r="J62" s="73"/>
    </row>
    <row r="63" spans="2:10" ht="15" hidden="1" outlineLevel="1" thickBot="1" x14ac:dyDescent="0.35">
      <c r="B63" s="71" t="s">
        <v>68</v>
      </c>
      <c r="C63" s="58" t="s">
        <v>53</v>
      </c>
      <c r="D63" s="77"/>
      <c r="E63" s="103" t="s">
        <v>251</v>
      </c>
      <c r="F63" s="11">
        <v>1</v>
      </c>
      <c r="G63" s="18">
        <v>1</v>
      </c>
      <c r="H63" s="28"/>
      <c r="I63" s="18"/>
      <c r="J63" s="15"/>
    </row>
    <row r="64" spans="2:10" ht="16.2" hidden="1" outlineLevel="1" thickBot="1" x14ac:dyDescent="0.35">
      <c r="B64" s="71" t="s">
        <v>129</v>
      </c>
      <c r="C64" s="60" t="s">
        <v>74</v>
      </c>
      <c r="D64" s="77"/>
      <c r="E64" s="103" t="s">
        <v>251</v>
      </c>
      <c r="F64" s="11">
        <v>1</v>
      </c>
      <c r="G64" s="18">
        <v>1</v>
      </c>
      <c r="H64" s="28"/>
      <c r="I64" s="18"/>
      <c r="J64" s="15"/>
    </row>
    <row r="65" spans="2:10" ht="16.2" hidden="1" outlineLevel="1" thickBot="1" x14ac:dyDescent="0.35">
      <c r="B65" s="71" t="s">
        <v>130</v>
      </c>
      <c r="C65" s="60" t="s">
        <v>75</v>
      </c>
      <c r="D65" s="77"/>
      <c r="E65" s="103" t="s">
        <v>251</v>
      </c>
      <c r="F65" s="11">
        <v>1</v>
      </c>
      <c r="G65" s="18">
        <v>1</v>
      </c>
      <c r="H65" s="28"/>
      <c r="I65" s="18"/>
      <c r="J65" s="15"/>
    </row>
    <row r="66" spans="2:10" ht="15" hidden="1" outlineLevel="1" thickBot="1" x14ac:dyDescent="0.35">
      <c r="B66" s="71" t="s">
        <v>131</v>
      </c>
      <c r="C66" s="58" t="s">
        <v>54</v>
      </c>
      <c r="D66" s="16"/>
      <c r="E66" s="103" t="s">
        <v>251</v>
      </c>
      <c r="F66" s="11">
        <v>6</v>
      </c>
      <c r="G66" s="18">
        <v>3</v>
      </c>
      <c r="H66" s="28"/>
      <c r="I66" s="18"/>
      <c r="J66" s="18"/>
    </row>
    <row r="67" spans="2:10" ht="21.6" thickBot="1" x14ac:dyDescent="0.45">
      <c r="B67" s="84" t="s">
        <v>28</v>
      </c>
      <c r="C67" s="125" t="s">
        <v>111</v>
      </c>
      <c r="D67" s="126"/>
      <c r="E67" s="80"/>
      <c r="F67" s="56">
        <f>SUM(F68:F69)</f>
        <v>4</v>
      </c>
      <c r="G67" s="81"/>
      <c r="H67" s="82" t="s">
        <v>341</v>
      </c>
      <c r="I67" s="82"/>
      <c r="J67" s="83"/>
    </row>
    <row r="68" spans="2:10" outlineLevel="1" x14ac:dyDescent="0.3">
      <c r="B68" s="71" t="s">
        <v>69</v>
      </c>
      <c r="C68" s="58" t="s">
        <v>52</v>
      </c>
      <c r="D68" s="73"/>
      <c r="E68" s="103" t="s">
        <v>251</v>
      </c>
      <c r="F68" s="14">
        <v>1</v>
      </c>
      <c r="G68" s="74">
        <v>1</v>
      </c>
      <c r="H68" s="28"/>
      <c r="I68" s="41"/>
      <c r="J68" s="73"/>
    </row>
    <row r="69" spans="2:10" ht="15" outlineLevel="1" thickBot="1" x14ac:dyDescent="0.35">
      <c r="B69" s="71" t="s">
        <v>70</v>
      </c>
      <c r="C69" s="58" t="s">
        <v>268</v>
      </c>
      <c r="D69" s="16"/>
      <c r="E69" s="103" t="s">
        <v>251</v>
      </c>
      <c r="F69" s="11">
        <v>3</v>
      </c>
      <c r="G69" s="18">
        <v>1</v>
      </c>
      <c r="H69" s="28"/>
      <c r="I69" s="18"/>
      <c r="J69" s="18"/>
    </row>
    <row r="70" spans="2:10" ht="21.6" collapsed="1" thickBot="1" x14ac:dyDescent="0.35">
      <c r="B70" s="85" t="s">
        <v>29</v>
      </c>
      <c r="C70" s="143" t="s">
        <v>103</v>
      </c>
      <c r="D70" s="144"/>
      <c r="E70" s="86"/>
      <c r="F70" s="56">
        <f>SUM(F71:F73)</f>
        <v>10</v>
      </c>
      <c r="G70" s="81"/>
      <c r="H70" s="87" t="s">
        <v>321</v>
      </c>
      <c r="I70" s="82"/>
      <c r="J70" s="88"/>
    </row>
    <row r="71" spans="2:10" ht="15" hidden="1" outlineLevel="1" thickBot="1" x14ac:dyDescent="0.35">
      <c r="B71" s="79" t="s">
        <v>71</v>
      </c>
      <c r="C71" s="58" t="s">
        <v>52</v>
      </c>
      <c r="D71" s="73"/>
      <c r="E71" s="103" t="s">
        <v>251</v>
      </c>
      <c r="F71" s="14">
        <v>1</v>
      </c>
      <c r="G71" s="74">
        <v>1</v>
      </c>
      <c r="H71" s="28"/>
      <c r="I71" s="41"/>
      <c r="J71" s="73"/>
    </row>
    <row r="72" spans="2:10" ht="15" hidden="1" outlineLevel="1" thickBot="1" x14ac:dyDescent="0.35">
      <c r="B72" s="79" t="s">
        <v>72</v>
      </c>
      <c r="C72" s="58" t="s">
        <v>53</v>
      </c>
      <c r="D72" s="77"/>
      <c r="E72" s="103" t="s">
        <v>251</v>
      </c>
      <c r="F72" s="11">
        <v>1</v>
      </c>
      <c r="G72" s="18">
        <v>1</v>
      </c>
      <c r="H72" s="28"/>
      <c r="I72" s="18"/>
      <c r="J72" s="15"/>
    </row>
    <row r="73" spans="2:10" ht="15" hidden="1" outlineLevel="1" thickBot="1" x14ac:dyDescent="0.35">
      <c r="B73" s="79" t="s">
        <v>73</v>
      </c>
      <c r="C73" s="58" t="s">
        <v>54</v>
      </c>
      <c r="D73" s="16"/>
      <c r="E73" s="103" t="s">
        <v>251</v>
      </c>
      <c r="F73" s="11">
        <v>8</v>
      </c>
      <c r="G73" s="18">
        <v>4</v>
      </c>
      <c r="H73" s="28"/>
      <c r="I73" s="18"/>
      <c r="J73" s="18"/>
    </row>
    <row r="74" spans="2:10" ht="21.6" collapsed="1" thickBot="1" x14ac:dyDescent="0.45">
      <c r="B74" s="84" t="s">
        <v>42</v>
      </c>
      <c r="C74" s="125" t="s">
        <v>112</v>
      </c>
      <c r="D74" s="126"/>
      <c r="E74" s="80"/>
      <c r="F74" s="56">
        <f>SUM(F75:F76)</f>
        <v>3</v>
      </c>
      <c r="G74" s="81"/>
      <c r="H74" s="82" t="s">
        <v>318</v>
      </c>
      <c r="I74" s="82"/>
      <c r="J74" s="82"/>
    </row>
    <row r="75" spans="2:10" ht="15" hidden="1" outlineLevel="1" thickBot="1" x14ac:dyDescent="0.35">
      <c r="B75" s="79" t="s">
        <v>76</v>
      </c>
      <c r="C75" s="58" t="s">
        <v>52</v>
      </c>
      <c r="D75" s="39"/>
      <c r="E75" s="104" t="s">
        <v>251</v>
      </c>
      <c r="F75" s="14">
        <v>1</v>
      </c>
      <c r="G75" s="74">
        <v>1</v>
      </c>
      <c r="H75" s="28"/>
      <c r="I75" s="41"/>
      <c r="J75" s="41"/>
    </row>
    <row r="76" spans="2:10" ht="15" hidden="1" outlineLevel="1" thickBot="1" x14ac:dyDescent="0.35">
      <c r="B76" s="79" t="s">
        <v>77</v>
      </c>
      <c r="C76" s="58" t="s">
        <v>54</v>
      </c>
      <c r="D76" s="16"/>
      <c r="E76" s="104" t="s">
        <v>251</v>
      </c>
      <c r="F76" s="11">
        <v>2</v>
      </c>
      <c r="G76" s="18">
        <v>1</v>
      </c>
      <c r="H76" s="28"/>
      <c r="I76" s="18"/>
      <c r="J76" s="18"/>
    </row>
    <row r="77" spans="2:10" ht="21.6" collapsed="1" thickBot="1" x14ac:dyDescent="0.45">
      <c r="B77" s="38" t="s">
        <v>43</v>
      </c>
      <c r="C77" s="133" t="s">
        <v>113</v>
      </c>
      <c r="D77" s="134"/>
      <c r="E77" s="50"/>
      <c r="F77" s="56">
        <f>SUM(F78:F81)</f>
        <v>5</v>
      </c>
      <c r="G77" s="33"/>
      <c r="H77" s="82" t="s">
        <v>342</v>
      </c>
      <c r="I77" s="34"/>
      <c r="J77" s="35"/>
    </row>
    <row r="78" spans="2:10" ht="15" hidden="1" outlineLevel="1" thickBot="1" x14ac:dyDescent="0.35">
      <c r="B78" s="36" t="s">
        <v>78</v>
      </c>
      <c r="C78" s="58" t="s">
        <v>57</v>
      </c>
      <c r="D78" s="73"/>
      <c r="E78" s="102" t="s">
        <v>251</v>
      </c>
      <c r="F78" s="8">
        <v>1</v>
      </c>
      <c r="G78" s="31">
        <v>1</v>
      </c>
      <c r="H78" s="26"/>
      <c r="I78" s="4"/>
      <c r="J78" s="30"/>
    </row>
    <row r="79" spans="2:10" ht="15" hidden="1" outlineLevel="1" thickBot="1" x14ac:dyDescent="0.35">
      <c r="B79" s="36" t="s">
        <v>79</v>
      </c>
      <c r="C79" s="58" t="s">
        <v>56</v>
      </c>
      <c r="D79" s="77"/>
      <c r="E79" s="102" t="s">
        <v>251</v>
      </c>
      <c r="F79" s="11">
        <v>1</v>
      </c>
      <c r="G79" s="3">
        <v>1</v>
      </c>
      <c r="H79" s="26"/>
      <c r="I79" s="3"/>
      <c r="J79" s="19"/>
    </row>
    <row r="80" spans="2:10" ht="15" hidden="1" outlineLevel="1" thickBot="1" x14ac:dyDescent="0.35">
      <c r="B80" s="36" t="s">
        <v>80</v>
      </c>
      <c r="C80" s="58" t="s">
        <v>56</v>
      </c>
      <c r="D80" s="16"/>
      <c r="E80" s="102" t="s">
        <v>251</v>
      </c>
      <c r="F80" s="1">
        <v>1</v>
      </c>
      <c r="G80" s="3">
        <v>1</v>
      </c>
      <c r="H80" s="26"/>
      <c r="I80" s="3"/>
      <c r="J80" s="3"/>
    </row>
    <row r="81" spans="2:10" ht="15" hidden="1" outlineLevel="1" thickBot="1" x14ac:dyDescent="0.35">
      <c r="B81" s="36" t="s">
        <v>81</v>
      </c>
      <c r="C81" s="58" t="s">
        <v>54</v>
      </c>
      <c r="D81" s="16"/>
      <c r="E81" s="102" t="s">
        <v>251</v>
      </c>
      <c r="F81" s="1">
        <v>2</v>
      </c>
      <c r="G81" s="3">
        <v>1</v>
      </c>
      <c r="H81" s="26"/>
      <c r="I81" s="3"/>
      <c r="J81" s="3"/>
    </row>
    <row r="82" spans="2:10" ht="21.6" collapsed="1" thickBot="1" x14ac:dyDescent="0.45">
      <c r="B82" s="38" t="s">
        <v>44</v>
      </c>
      <c r="C82" s="125" t="s">
        <v>114</v>
      </c>
      <c r="D82" s="126"/>
      <c r="E82" s="50"/>
      <c r="F82" s="56">
        <f>SUM(F83:F85)</f>
        <v>10</v>
      </c>
      <c r="G82" s="33"/>
      <c r="H82" s="87" t="s">
        <v>321</v>
      </c>
      <c r="I82" s="34"/>
      <c r="J82" s="40"/>
    </row>
    <row r="83" spans="2:10" ht="15" hidden="1" outlineLevel="1" thickBot="1" x14ac:dyDescent="0.35">
      <c r="B83" s="17" t="s">
        <v>94</v>
      </c>
      <c r="C83" s="58" t="s">
        <v>52</v>
      </c>
      <c r="D83" s="73"/>
      <c r="E83" s="102" t="s">
        <v>251</v>
      </c>
      <c r="F83" s="8">
        <v>1</v>
      </c>
      <c r="G83" s="31">
        <v>1</v>
      </c>
      <c r="H83" s="26"/>
      <c r="I83" s="4"/>
      <c r="J83" s="30"/>
    </row>
    <row r="84" spans="2:10" ht="15" hidden="1" outlineLevel="1" thickBot="1" x14ac:dyDescent="0.35">
      <c r="B84" s="17" t="s">
        <v>95</v>
      </c>
      <c r="C84" s="58" t="s">
        <v>53</v>
      </c>
      <c r="D84" s="77"/>
      <c r="E84" s="102" t="s">
        <v>251</v>
      </c>
      <c r="F84" s="11">
        <v>1</v>
      </c>
      <c r="G84" s="3">
        <v>1</v>
      </c>
      <c r="H84" s="26"/>
      <c r="I84" s="3"/>
      <c r="J84" s="19"/>
    </row>
    <row r="85" spans="2:10" ht="15" hidden="1" outlineLevel="1" thickBot="1" x14ac:dyDescent="0.35">
      <c r="B85" s="17" t="s">
        <v>96</v>
      </c>
      <c r="C85" s="58" t="s">
        <v>54</v>
      </c>
      <c r="D85" s="16"/>
      <c r="E85" s="102" t="s">
        <v>251</v>
      </c>
      <c r="F85" s="11">
        <v>8</v>
      </c>
      <c r="G85" s="18">
        <v>4</v>
      </c>
      <c r="H85" s="26"/>
      <c r="I85" s="3"/>
      <c r="J85" s="3"/>
    </row>
    <row r="86" spans="2:10" ht="21.6" collapsed="1" thickBot="1" x14ac:dyDescent="0.45">
      <c r="B86" s="38" t="s">
        <v>45</v>
      </c>
      <c r="C86" s="133" t="s">
        <v>115</v>
      </c>
      <c r="D86" s="134"/>
      <c r="E86" s="50"/>
      <c r="F86" s="56">
        <f>SUM(F87:F94)</f>
        <v>15</v>
      </c>
      <c r="G86" s="33"/>
      <c r="H86" s="34" t="s">
        <v>312</v>
      </c>
      <c r="I86" s="34"/>
      <c r="J86" s="40"/>
    </row>
    <row r="87" spans="2:10" ht="16.2" hidden="1" outlineLevel="1" thickBot="1" x14ac:dyDescent="0.35">
      <c r="B87" s="78" t="s">
        <v>85</v>
      </c>
      <c r="C87" s="60" t="s">
        <v>82</v>
      </c>
      <c r="D87" s="73"/>
      <c r="E87" s="103" t="s">
        <v>251</v>
      </c>
      <c r="F87" s="14">
        <v>1</v>
      </c>
      <c r="G87" s="74">
        <v>1</v>
      </c>
      <c r="H87" s="28"/>
      <c r="I87" s="41"/>
      <c r="J87" s="73"/>
    </row>
    <row r="88" spans="2:10" ht="16.2" hidden="1" outlineLevel="1" thickBot="1" x14ac:dyDescent="0.35">
      <c r="B88" s="78" t="s">
        <v>86</v>
      </c>
      <c r="C88" s="60" t="s">
        <v>83</v>
      </c>
      <c r="D88" s="77"/>
      <c r="E88" s="103" t="s">
        <v>251</v>
      </c>
      <c r="F88" s="11">
        <v>0</v>
      </c>
      <c r="G88" s="18">
        <v>1</v>
      </c>
      <c r="H88" s="28"/>
      <c r="I88" s="18"/>
      <c r="J88" s="15"/>
    </row>
    <row r="89" spans="2:10" ht="58.2" hidden="1" outlineLevel="1" thickBot="1" x14ac:dyDescent="0.35">
      <c r="B89" s="78" t="s">
        <v>87</v>
      </c>
      <c r="C89" s="60" t="s">
        <v>84</v>
      </c>
      <c r="D89" s="16" t="s">
        <v>329</v>
      </c>
      <c r="E89" s="103" t="s">
        <v>252</v>
      </c>
      <c r="F89" s="11">
        <v>1</v>
      </c>
      <c r="G89" s="18">
        <v>1</v>
      </c>
      <c r="H89" s="26" t="s">
        <v>325</v>
      </c>
      <c r="I89" s="18"/>
      <c r="J89" s="18"/>
    </row>
    <row r="90" spans="2:10" ht="16.2" hidden="1" outlineLevel="1" thickBot="1" x14ac:dyDescent="0.35">
      <c r="B90" s="78" t="s">
        <v>88</v>
      </c>
      <c r="C90" s="60" t="s">
        <v>269</v>
      </c>
      <c r="D90" s="16"/>
      <c r="E90" s="103" t="s">
        <v>251</v>
      </c>
      <c r="F90" s="11">
        <v>1</v>
      </c>
      <c r="G90" s="18">
        <v>1</v>
      </c>
      <c r="H90" s="28"/>
      <c r="I90" s="18"/>
      <c r="J90" s="18"/>
    </row>
    <row r="91" spans="2:10" ht="16.2" hidden="1" outlineLevel="1" thickBot="1" x14ac:dyDescent="0.35">
      <c r="B91" s="78" t="s">
        <v>290</v>
      </c>
      <c r="C91" s="60" t="s">
        <v>241</v>
      </c>
      <c r="D91" s="16"/>
      <c r="E91" s="103" t="s">
        <v>251</v>
      </c>
      <c r="F91" s="11">
        <v>12</v>
      </c>
      <c r="G91" s="18">
        <v>1</v>
      </c>
      <c r="H91" s="28"/>
      <c r="I91" s="18"/>
      <c r="J91" s="18"/>
    </row>
    <row r="92" spans="2:10" ht="31.8" hidden="1" outlineLevel="1" thickBot="1" x14ac:dyDescent="0.35">
      <c r="B92" s="78" t="s">
        <v>244</v>
      </c>
      <c r="C92" s="60" t="s">
        <v>242</v>
      </c>
      <c r="D92" s="16" t="s">
        <v>326</v>
      </c>
      <c r="E92" s="103" t="s">
        <v>251</v>
      </c>
      <c r="F92" s="11"/>
      <c r="G92" s="18">
        <v>1</v>
      </c>
      <c r="H92" s="28"/>
      <c r="I92" s="18"/>
      <c r="J92" s="18"/>
    </row>
    <row r="93" spans="2:10" ht="16.2" hidden="1" outlineLevel="1" thickBot="1" x14ac:dyDescent="0.35">
      <c r="B93" s="78" t="s">
        <v>245</v>
      </c>
      <c r="C93" s="60" t="s">
        <v>243</v>
      </c>
      <c r="D93" s="16" t="s">
        <v>326</v>
      </c>
      <c r="E93" s="103" t="s">
        <v>251</v>
      </c>
      <c r="F93" s="11"/>
      <c r="G93" s="18">
        <v>1</v>
      </c>
      <c r="H93" s="28"/>
      <c r="I93" s="18"/>
      <c r="J93" s="18"/>
    </row>
    <row r="94" spans="2:10" ht="15" hidden="1" outlineLevel="1" thickBot="1" x14ac:dyDescent="0.35">
      <c r="B94" s="78" t="s">
        <v>246</v>
      </c>
      <c r="C94" s="72" t="s">
        <v>232</v>
      </c>
      <c r="D94" s="89" t="s">
        <v>247</v>
      </c>
      <c r="E94" s="103" t="s">
        <v>251</v>
      </c>
      <c r="F94" s="14">
        <v>0</v>
      </c>
      <c r="G94" s="74">
        <v>1</v>
      </c>
      <c r="H94" s="28"/>
      <c r="I94" s="41"/>
      <c r="J94" s="73"/>
    </row>
    <row r="95" spans="2:10" ht="21.6" collapsed="1" thickBot="1" x14ac:dyDescent="0.45">
      <c r="B95" s="38" t="s">
        <v>46</v>
      </c>
      <c r="C95" s="133" t="s">
        <v>99</v>
      </c>
      <c r="D95" s="134"/>
      <c r="E95" s="50"/>
      <c r="F95" s="56">
        <f>SUM(F96:F101)</f>
        <v>6</v>
      </c>
      <c r="G95" s="33"/>
      <c r="H95" s="82" t="s">
        <v>319</v>
      </c>
      <c r="I95" s="34"/>
      <c r="J95" s="40"/>
    </row>
    <row r="96" spans="2:10" ht="16.2" hidden="1" outlineLevel="1" thickBot="1" x14ac:dyDescent="0.35">
      <c r="B96" s="36" t="s">
        <v>97</v>
      </c>
      <c r="C96" s="60" t="s">
        <v>116</v>
      </c>
      <c r="D96" s="30"/>
      <c r="E96" s="102" t="s">
        <v>251</v>
      </c>
      <c r="F96" s="8">
        <v>1</v>
      </c>
      <c r="G96" s="31">
        <v>1</v>
      </c>
      <c r="H96" s="26"/>
      <c r="I96" s="4"/>
      <c r="J96" s="30"/>
    </row>
    <row r="97" spans="2:12" ht="16.2" hidden="1" outlineLevel="1" thickBot="1" x14ac:dyDescent="0.35">
      <c r="B97" s="36" t="s">
        <v>132</v>
      </c>
      <c r="C97" s="60" t="s">
        <v>117</v>
      </c>
      <c r="D97" s="20"/>
      <c r="E97" s="102" t="s">
        <v>251</v>
      </c>
      <c r="F97" s="8">
        <v>1</v>
      </c>
      <c r="G97" s="31">
        <v>1</v>
      </c>
      <c r="H97" s="26"/>
      <c r="I97" s="3"/>
      <c r="J97" s="19"/>
    </row>
    <row r="98" spans="2:12" ht="31.8" hidden="1" outlineLevel="1" thickBot="1" x14ac:dyDescent="0.35">
      <c r="B98" s="36" t="s">
        <v>133</v>
      </c>
      <c r="C98" s="60" t="s">
        <v>118</v>
      </c>
      <c r="D98" s="5"/>
      <c r="E98" s="102" t="s">
        <v>251</v>
      </c>
      <c r="F98" s="1">
        <v>1</v>
      </c>
      <c r="G98" s="31">
        <v>1</v>
      </c>
      <c r="H98" s="26"/>
      <c r="I98" s="3"/>
      <c r="J98" s="3"/>
    </row>
    <row r="99" spans="2:12" ht="16.2" hidden="1" outlineLevel="1" thickBot="1" x14ac:dyDescent="0.35">
      <c r="B99" s="78" t="s">
        <v>134</v>
      </c>
      <c r="C99" s="60" t="s">
        <v>119</v>
      </c>
      <c r="D99" s="16"/>
      <c r="E99" s="103" t="s">
        <v>251</v>
      </c>
      <c r="F99" s="11">
        <v>1</v>
      </c>
      <c r="G99" s="74">
        <v>1</v>
      </c>
      <c r="H99" s="28"/>
      <c r="I99" s="18"/>
      <c r="J99" s="18"/>
    </row>
    <row r="100" spans="2:12" ht="16.2" hidden="1" outlineLevel="1" thickBot="1" x14ac:dyDescent="0.35">
      <c r="B100" s="78" t="s">
        <v>135</v>
      </c>
      <c r="C100" s="60" t="s">
        <v>120</v>
      </c>
      <c r="D100" s="16"/>
      <c r="E100" s="103" t="s">
        <v>251</v>
      </c>
      <c r="F100" s="11">
        <v>1</v>
      </c>
      <c r="G100" s="74">
        <v>1</v>
      </c>
      <c r="H100" s="28"/>
      <c r="I100" s="18"/>
      <c r="J100" s="18"/>
    </row>
    <row r="101" spans="2:12" ht="16.2" hidden="1" outlineLevel="1" thickBot="1" x14ac:dyDescent="0.35">
      <c r="B101" s="78" t="s">
        <v>136</v>
      </c>
      <c r="C101" s="60" t="s">
        <v>121</v>
      </c>
      <c r="D101" s="16"/>
      <c r="E101" s="103" t="s">
        <v>251</v>
      </c>
      <c r="F101" s="11">
        <v>1</v>
      </c>
      <c r="G101" s="74">
        <v>1</v>
      </c>
      <c r="H101" s="28"/>
      <c r="I101" s="18"/>
      <c r="J101" s="18"/>
    </row>
    <row r="102" spans="2:12" ht="21.6" collapsed="1" thickBot="1" x14ac:dyDescent="0.45">
      <c r="B102" s="84" t="s">
        <v>47</v>
      </c>
      <c r="C102" s="125" t="s">
        <v>183</v>
      </c>
      <c r="D102" s="126"/>
      <c r="E102" s="80"/>
      <c r="F102" s="56">
        <f>SUM(F103:F105)</f>
        <v>3</v>
      </c>
      <c r="G102" s="81"/>
      <c r="H102" s="82" t="s">
        <v>322</v>
      </c>
      <c r="I102" s="82"/>
      <c r="J102" s="83"/>
    </row>
    <row r="103" spans="2:12" ht="16.2" hidden="1" outlineLevel="1" thickBot="1" x14ac:dyDescent="0.35">
      <c r="B103" s="78" t="s">
        <v>152</v>
      </c>
      <c r="C103" s="60" t="s">
        <v>182</v>
      </c>
      <c r="D103" s="73"/>
      <c r="E103" s="103" t="s">
        <v>251</v>
      </c>
      <c r="F103" s="14">
        <v>1</v>
      </c>
      <c r="G103" s="74">
        <v>1</v>
      </c>
      <c r="H103" s="28"/>
      <c r="I103" s="41"/>
      <c r="J103" s="73"/>
    </row>
    <row r="104" spans="2:12" ht="15" hidden="1" outlineLevel="1" thickBot="1" x14ac:dyDescent="0.35">
      <c r="B104" s="78" t="s">
        <v>291</v>
      </c>
      <c r="C104" s="72" t="s">
        <v>54</v>
      </c>
      <c r="D104" s="16"/>
      <c r="E104" s="103" t="s">
        <v>251</v>
      </c>
      <c r="F104" s="11">
        <v>2</v>
      </c>
      <c r="G104" s="74">
        <v>1</v>
      </c>
      <c r="H104" s="28"/>
      <c r="I104" s="18"/>
      <c r="J104" s="18"/>
    </row>
    <row r="105" spans="2:12" ht="16.2" hidden="1" outlineLevel="1" thickBot="1" x14ac:dyDescent="0.35">
      <c r="B105" s="78" t="s">
        <v>292</v>
      </c>
      <c r="C105" s="60" t="s">
        <v>240</v>
      </c>
      <c r="D105" s="16"/>
      <c r="E105" s="103" t="s">
        <v>251</v>
      </c>
      <c r="F105" s="11">
        <v>0</v>
      </c>
      <c r="G105" s="74">
        <v>1</v>
      </c>
      <c r="H105" s="28"/>
      <c r="I105" s="18"/>
      <c r="J105" s="18"/>
    </row>
    <row r="106" spans="2:12" ht="21.6" collapsed="1" thickBot="1" x14ac:dyDescent="0.45">
      <c r="B106" s="84" t="s">
        <v>184</v>
      </c>
      <c r="C106" s="125" t="s">
        <v>181</v>
      </c>
      <c r="D106" s="126"/>
      <c r="E106" s="80"/>
      <c r="F106" s="61">
        <f>SUM(F107:F126)</f>
        <v>0</v>
      </c>
      <c r="G106" s="81"/>
      <c r="H106" s="82" t="s">
        <v>323</v>
      </c>
      <c r="I106" s="82"/>
      <c r="J106" s="83"/>
    </row>
    <row r="107" spans="2:12" ht="74.099999999999994" hidden="1" customHeight="1" outlineLevel="1" x14ac:dyDescent="0.3">
      <c r="B107" s="78" t="s">
        <v>185</v>
      </c>
      <c r="C107" s="14" t="s">
        <v>151</v>
      </c>
      <c r="D107" s="39" t="s">
        <v>332</v>
      </c>
      <c r="E107" s="106" t="s">
        <v>254</v>
      </c>
      <c r="F107" s="75">
        <v>0</v>
      </c>
      <c r="G107" s="41">
        <v>1</v>
      </c>
      <c r="H107" s="28" t="s">
        <v>303</v>
      </c>
      <c r="I107" s="41"/>
      <c r="J107" s="41"/>
    </row>
    <row r="108" spans="2:12" ht="30" hidden="1" customHeight="1" outlineLevel="1" x14ac:dyDescent="0.3">
      <c r="B108" s="78" t="s">
        <v>186</v>
      </c>
      <c r="C108" s="58" t="s">
        <v>224</v>
      </c>
      <c r="D108" s="16" t="s">
        <v>153</v>
      </c>
      <c r="E108" s="106" t="s">
        <v>254</v>
      </c>
      <c r="F108" s="75">
        <v>0</v>
      </c>
      <c r="G108" s="18"/>
      <c r="H108" s="28"/>
      <c r="I108" s="18"/>
      <c r="J108" s="18"/>
    </row>
    <row r="109" spans="2:12" ht="15" hidden="1" customHeight="1" outlineLevel="1" x14ac:dyDescent="0.3">
      <c r="B109" s="78" t="s">
        <v>293</v>
      </c>
      <c r="C109" s="14" t="s">
        <v>167</v>
      </c>
      <c r="D109" s="39" t="s">
        <v>168</v>
      </c>
      <c r="E109" s="106" t="s">
        <v>254</v>
      </c>
      <c r="F109" s="75">
        <v>0</v>
      </c>
      <c r="G109" s="41"/>
      <c r="H109" s="28"/>
      <c r="I109" s="41"/>
      <c r="J109" s="41"/>
    </row>
    <row r="110" spans="2:12" ht="29.4" hidden="1" outlineLevel="1" thickBot="1" x14ac:dyDescent="0.35">
      <c r="B110" s="78" t="s">
        <v>187</v>
      </c>
      <c r="C110" s="58" t="s">
        <v>154</v>
      </c>
      <c r="D110" s="16" t="s">
        <v>155</v>
      </c>
      <c r="E110" s="106" t="s">
        <v>254</v>
      </c>
      <c r="F110" s="75">
        <v>0</v>
      </c>
      <c r="G110" s="18">
        <v>4</v>
      </c>
      <c r="H110" s="28"/>
      <c r="I110" s="18"/>
      <c r="J110" s="18"/>
    </row>
    <row r="111" spans="2:12" ht="58.2" hidden="1" outlineLevel="1" thickBot="1" x14ac:dyDescent="0.35">
      <c r="B111" s="78" t="s">
        <v>188</v>
      </c>
      <c r="C111" s="58" t="s">
        <v>225</v>
      </c>
      <c r="D111" s="16" t="s">
        <v>237</v>
      </c>
      <c r="E111" s="107" t="s">
        <v>252</v>
      </c>
      <c r="F111" s="75">
        <v>0</v>
      </c>
      <c r="G111" s="18">
        <v>1</v>
      </c>
      <c r="H111" s="28"/>
      <c r="I111" s="18"/>
      <c r="J111" s="18"/>
    </row>
    <row r="112" spans="2:12" ht="58.2" hidden="1" outlineLevel="1" thickBot="1" x14ac:dyDescent="0.35">
      <c r="B112" s="78" t="s">
        <v>294</v>
      </c>
      <c r="C112" s="58" t="s">
        <v>156</v>
      </c>
      <c r="D112" s="16" t="s">
        <v>299</v>
      </c>
      <c r="E112" s="108" t="s">
        <v>255</v>
      </c>
      <c r="F112" s="75">
        <v>0</v>
      </c>
      <c r="G112" s="18">
        <v>1</v>
      </c>
      <c r="H112" s="28"/>
      <c r="I112" s="18"/>
      <c r="J112" s="18"/>
      <c r="L112" s="67"/>
    </row>
    <row r="113" spans="2:10" ht="15" hidden="1" outlineLevel="1" thickBot="1" x14ac:dyDescent="0.35">
      <c r="B113" s="78" t="s">
        <v>189</v>
      </c>
      <c r="C113" s="58" t="s">
        <v>158</v>
      </c>
      <c r="D113" s="16" t="s">
        <v>157</v>
      </c>
      <c r="E113" s="105" t="s">
        <v>251</v>
      </c>
      <c r="F113" s="75">
        <v>0</v>
      </c>
      <c r="G113" s="18">
        <v>1</v>
      </c>
      <c r="H113" s="28"/>
      <c r="I113" s="18"/>
      <c r="J113" s="18"/>
    </row>
    <row r="114" spans="2:10" ht="15" hidden="1" outlineLevel="1" thickBot="1" x14ac:dyDescent="0.35">
      <c r="B114" s="78" t="s">
        <v>190</v>
      </c>
      <c r="C114" s="58" t="s">
        <v>159</v>
      </c>
      <c r="D114" s="16"/>
      <c r="E114" s="105" t="s">
        <v>251</v>
      </c>
      <c r="F114" s="75">
        <v>0</v>
      </c>
      <c r="G114" s="18">
        <v>1</v>
      </c>
      <c r="H114" s="28"/>
      <c r="I114" s="18"/>
      <c r="J114" s="18"/>
    </row>
    <row r="115" spans="2:10" ht="15" hidden="1" outlineLevel="1" thickBot="1" x14ac:dyDescent="0.35">
      <c r="B115" s="78" t="s">
        <v>191</v>
      </c>
      <c r="C115" s="58" t="s">
        <v>160</v>
      </c>
      <c r="D115" s="16" t="s">
        <v>157</v>
      </c>
      <c r="E115" s="105" t="s">
        <v>251</v>
      </c>
      <c r="F115" s="75">
        <v>0</v>
      </c>
      <c r="G115" s="18">
        <v>1</v>
      </c>
      <c r="H115" s="28"/>
      <c r="I115" s="18"/>
      <c r="J115" s="18"/>
    </row>
    <row r="116" spans="2:10" ht="15" hidden="1" outlineLevel="1" thickBot="1" x14ac:dyDescent="0.35">
      <c r="B116" s="78" t="s">
        <v>192</v>
      </c>
      <c r="C116" s="58" t="s">
        <v>160</v>
      </c>
      <c r="D116" s="16"/>
      <c r="E116" s="105" t="s">
        <v>251</v>
      </c>
      <c r="F116" s="75">
        <v>0</v>
      </c>
      <c r="G116" s="18">
        <v>1</v>
      </c>
      <c r="H116" s="28"/>
      <c r="I116" s="18"/>
      <c r="J116" s="18"/>
    </row>
    <row r="117" spans="2:10" ht="129.9" hidden="1" customHeight="1" outlineLevel="1" x14ac:dyDescent="0.3">
      <c r="B117" s="78" t="s">
        <v>193</v>
      </c>
      <c r="C117" s="58" t="s">
        <v>171</v>
      </c>
      <c r="D117" s="16" t="s">
        <v>331</v>
      </c>
      <c r="E117" s="105" t="s">
        <v>251</v>
      </c>
      <c r="F117" s="75">
        <v>0</v>
      </c>
      <c r="G117" s="18">
        <v>1</v>
      </c>
      <c r="H117" s="28" t="s">
        <v>300</v>
      </c>
      <c r="I117" s="18"/>
      <c r="J117" s="18"/>
    </row>
    <row r="118" spans="2:10" ht="15" hidden="1" outlineLevel="1" thickBot="1" x14ac:dyDescent="0.35">
      <c r="B118" s="78" t="s">
        <v>194</v>
      </c>
      <c r="C118" s="58" t="s">
        <v>173</v>
      </c>
      <c r="D118" s="16" t="s">
        <v>172</v>
      </c>
      <c r="E118" s="105" t="s">
        <v>251</v>
      </c>
      <c r="F118" s="75">
        <v>0</v>
      </c>
      <c r="G118" s="18">
        <v>1</v>
      </c>
      <c r="H118" s="28"/>
      <c r="I118" s="18"/>
      <c r="J118" s="18"/>
    </row>
    <row r="119" spans="2:10" ht="15" hidden="1" outlineLevel="1" thickBot="1" x14ac:dyDescent="0.35">
      <c r="B119" s="78" t="s">
        <v>195</v>
      </c>
      <c r="C119" s="58" t="s">
        <v>174</v>
      </c>
      <c r="D119" s="16" t="s">
        <v>172</v>
      </c>
      <c r="E119" s="105" t="s">
        <v>251</v>
      </c>
      <c r="F119" s="75">
        <v>0</v>
      </c>
      <c r="G119" s="18">
        <v>1</v>
      </c>
      <c r="H119" s="28"/>
      <c r="I119" s="18"/>
      <c r="J119" s="18"/>
    </row>
    <row r="120" spans="2:10" ht="29.4" hidden="1" outlineLevel="1" thickBot="1" x14ac:dyDescent="0.35">
      <c r="B120" s="78" t="s">
        <v>238</v>
      </c>
      <c r="C120" s="58" t="s">
        <v>249</v>
      </c>
      <c r="D120" s="89" t="s">
        <v>248</v>
      </c>
      <c r="E120" s="105" t="s">
        <v>251</v>
      </c>
      <c r="F120" s="75">
        <v>0</v>
      </c>
      <c r="G120" s="18">
        <v>8</v>
      </c>
      <c r="H120" s="28"/>
      <c r="I120" s="18"/>
      <c r="J120" s="18"/>
    </row>
    <row r="121" spans="2:10" ht="29.4" hidden="1" outlineLevel="1" thickBot="1" x14ac:dyDescent="0.35">
      <c r="B121" s="78" t="s">
        <v>239</v>
      </c>
      <c r="C121" s="58" t="s">
        <v>250</v>
      </c>
      <c r="D121" s="89"/>
      <c r="E121" s="105" t="s">
        <v>251</v>
      </c>
      <c r="F121" s="75">
        <v>0</v>
      </c>
      <c r="G121" s="18">
        <v>1</v>
      </c>
      <c r="H121" s="28" t="s">
        <v>304</v>
      </c>
      <c r="I121" s="18"/>
      <c r="J121" s="18"/>
    </row>
    <row r="122" spans="2:10" ht="29.4" hidden="1" outlineLevel="1" thickBot="1" x14ac:dyDescent="0.35">
      <c r="B122" s="78" t="s">
        <v>196</v>
      </c>
      <c r="C122" s="58" t="s">
        <v>162</v>
      </c>
      <c r="D122" s="16" t="s">
        <v>175</v>
      </c>
      <c r="E122" s="109" t="s">
        <v>254</v>
      </c>
      <c r="F122" s="75">
        <v>0</v>
      </c>
      <c r="G122" s="18">
        <v>1</v>
      </c>
      <c r="H122" s="28" t="s">
        <v>301</v>
      </c>
      <c r="I122" s="18"/>
      <c r="J122" s="18"/>
    </row>
    <row r="123" spans="2:10" ht="29.4" hidden="1" outlineLevel="1" thickBot="1" x14ac:dyDescent="0.35">
      <c r="B123" s="78" t="s">
        <v>197</v>
      </c>
      <c r="C123" s="58" t="s">
        <v>169</v>
      </c>
      <c r="D123" s="16" t="s">
        <v>170</v>
      </c>
      <c r="E123" s="109" t="s">
        <v>254</v>
      </c>
      <c r="F123" s="75">
        <v>0</v>
      </c>
      <c r="G123" s="18">
        <v>1</v>
      </c>
      <c r="H123" s="28"/>
      <c r="I123" s="18"/>
      <c r="J123" s="18"/>
    </row>
    <row r="124" spans="2:10" ht="15" hidden="1" outlineLevel="1" thickBot="1" x14ac:dyDescent="0.35">
      <c r="B124" s="78" t="s">
        <v>198</v>
      </c>
      <c r="C124" s="58" t="s">
        <v>164</v>
      </c>
      <c r="D124" s="16" t="s">
        <v>165</v>
      </c>
      <c r="E124" s="105" t="s">
        <v>251</v>
      </c>
      <c r="F124" s="75">
        <v>0</v>
      </c>
      <c r="G124" s="18">
        <v>1</v>
      </c>
      <c r="H124" s="28"/>
      <c r="I124" s="18"/>
      <c r="J124" s="18"/>
    </row>
    <row r="125" spans="2:10" ht="15" hidden="1" outlineLevel="1" thickBot="1" x14ac:dyDescent="0.35">
      <c r="B125" s="78" t="s">
        <v>199</v>
      </c>
      <c r="C125" s="58" t="s">
        <v>305</v>
      </c>
      <c r="D125" s="16" t="s">
        <v>163</v>
      </c>
      <c r="E125" s="105" t="s">
        <v>251</v>
      </c>
      <c r="F125" s="75">
        <v>0</v>
      </c>
      <c r="G125" s="18">
        <v>1</v>
      </c>
      <c r="H125" s="28"/>
      <c r="I125" s="18"/>
      <c r="J125" s="18"/>
    </row>
    <row r="126" spans="2:10" ht="58.2" hidden="1" outlineLevel="1" thickBot="1" x14ac:dyDescent="0.35">
      <c r="B126" s="78" t="s">
        <v>200</v>
      </c>
      <c r="C126" s="72" t="s">
        <v>166</v>
      </c>
      <c r="D126" s="16" t="s">
        <v>333</v>
      </c>
      <c r="E126" s="109" t="s">
        <v>254</v>
      </c>
      <c r="F126" s="75">
        <v>0</v>
      </c>
      <c r="G126" s="18"/>
      <c r="H126" s="28" t="s">
        <v>302</v>
      </c>
      <c r="I126" s="18"/>
      <c r="J126" s="18"/>
    </row>
    <row r="127" spans="2:10" ht="21.6" collapsed="1" thickBot="1" x14ac:dyDescent="0.45">
      <c r="B127" s="38" t="s">
        <v>201</v>
      </c>
      <c r="C127" s="133" t="s">
        <v>48</v>
      </c>
      <c r="D127" s="134"/>
      <c r="E127" s="50"/>
      <c r="F127" s="56">
        <f>SUM(F128:F148)</f>
        <v>6</v>
      </c>
      <c r="G127" s="33"/>
      <c r="H127" s="34" t="s">
        <v>330</v>
      </c>
      <c r="I127" s="34"/>
      <c r="J127" s="40"/>
    </row>
    <row r="128" spans="2:10" ht="15" hidden="1" customHeight="1" outlineLevel="1" x14ac:dyDescent="0.3">
      <c r="B128" s="78" t="s">
        <v>202</v>
      </c>
      <c r="C128" s="72" t="s">
        <v>230</v>
      </c>
      <c r="D128" s="130" t="s">
        <v>334</v>
      </c>
      <c r="E128" s="111" t="s">
        <v>253</v>
      </c>
      <c r="F128" s="14">
        <v>0</v>
      </c>
      <c r="G128" s="74">
        <v>1</v>
      </c>
      <c r="H128" s="127" t="s">
        <v>284</v>
      </c>
      <c r="I128" s="41"/>
      <c r="J128" s="73"/>
    </row>
    <row r="129" spans="2:10" ht="15" hidden="1" customHeight="1" outlineLevel="1" x14ac:dyDescent="0.3">
      <c r="B129" s="78" t="s">
        <v>211</v>
      </c>
      <c r="C129" s="72" t="s">
        <v>229</v>
      </c>
      <c r="D129" s="131"/>
      <c r="E129" s="111" t="s">
        <v>253</v>
      </c>
      <c r="F129" s="14">
        <v>0</v>
      </c>
      <c r="G129" s="74">
        <v>1</v>
      </c>
      <c r="H129" s="128"/>
      <c r="I129" s="41"/>
      <c r="J129" s="73"/>
    </row>
    <row r="130" spans="2:10" ht="15" hidden="1" customHeight="1" outlineLevel="1" x14ac:dyDescent="0.3">
      <c r="B130" s="78" t="s">
        <v>212</v>
      </c>
      <c r="C130" s="72" t="s">
        <v>231</v>
      </c>
      <c r="D130" s="132"/>
      <c r="E130" s="111" t="s">
        <v>253</v>
      </c>
      <c r="F130" s="14">
        <v>0</v>
      </c>
      <c r="G130" s="74">
        <v>1</v>
      </c>
      <c r="H130" s="129"/>
      <c r="I130" s="41"/>
      <c r="J130" s="73"/>
    </row>
    <row r="131" spans="2:10" ht="15" hidden="1" outlineLevel="1" thickBot="1" x14ac:dyDescent="0.35">
      <c r="B131" s="78" t="s">
        <v>213</v>
      </c>
      <c r="C131" s="72" t="s">
        <v>228</v>
      </c>
      <c r="D131" s="89"/>
      <c r="E131" s="111" t="s">
        <v>253</v>
      </c>
      <c r="F131" s="14">
        <v>0</v>
      </c>
      <c r="G131" s="74">
        <v>1</v>
      </c>
      <c r="H131" s="28"/>
      <c r="I131" s="41"/>
      <c r="J131" s="73"/>
    </row>
    <row r="132" spans="2:10" ht="15" hidden="1" outlineLevel="1" thickBot="1" x14ac:dyDescent="0.35">
      <c r="B132" s="78" t="s">
        <v>270</v>
      </c>
      <c r="C132" s="72" t="s">
        <v>227</v>
      </c>
      <c r="D132" s="89"/>
      <c r="E132" s="111" t="s">
        <v>253</v>
      </c>
      <c r="F132" s="14">
        <v>0</v>
      </c>
      <c r="G132" s="74">
        <v>1</v>
      </c>
      <c r="H132" s="28"/>
      <c r="I132" s="41"/>
      <c r="J132" s="73"/>
    </row>
    <row r="133" spans="2:10" ht="15" hidden="1" outlineLevel="1" thickBot="1" x14ac:dyDescent="0.35">
      <c r="B133" s="78" t="s">
        <v>214</v>
      </c>
      <c r="C133" s="72" t="s">
        <v>226</v>
      </c>
      <c r="D133" s="89"/>
      <c r="E133" s="111" t="s">
        <v>253</v>
      </c>
      <c r="F133" s="14">
        <v>0</v>
      </c>
      <c r="G133" s="74">
        <v>1</v>
      </c>
      <c r="H133" s="28"/>
      <c r="I133" s="41"/>
      <c r="J133" s="73"/>
    </row>
    <row r="134" spans="2:10" ht="15" hidden="1" outlineLevel="1" thickBot="1" x14ac:dyDescent="0.35">
      <c r="B134" s="78" t="s">
        <v>215</v>
      </c>
      <c r="C134" s="72" t="s">
        <v>208</v>
      </c>
      <c r="D134" s="89"/>
      <c r="E134" s="111" t="s">
        <v>253</v>
      </c>
      <c r="F134" s="14">
        <v>0</v>
      </c>
      <c r="G134" s="74">
        <v>1</v>
      </c>
      <c r="H134" s="28"/>
      <c r="I134" s="41"/>
      <c r="J134" s="73"/>
    </row>
    <row r="135" spans="2:10" ht="15" hidden="1" outlineLevel="1" thickBot="1" x14ac:dyDescent="0.35">
      <c r="B135" s="78" t="s">
        <v>216</v>
      </c>
      <c r="C135" s="72" t="s">
        <v>207</v>
      </c>
      <c r="D135" s="89"/>
      <c r="E135" s="111" t="s">
        <v>253</v>
      </c>
      <c r="F135" s="14">
        <v>0</v>
      </c>
      <c r="G135" s="74">
        <v>1</v>
      </c>
      <c r="H135" s="28"/>
      <c r="I135" s="41"/>
      <c r="J135" s="73"/>
    </row>
    <row r="136" spans="2:10" ht="15" hidden="1" outlineLevel="1" thickBot="1" x14ac:dyDescent="0.35">
      <c r="B136" s="78" t="s">
        <v>217</v>
      </c>
      <c r="C136" s="72" t="s">
        <v>204</v>
      </c>
      <c r="D136" s="89"/>
      <c r="E136" s="111" t="s">
        <v>253</v>
      </c>
      <c r="F136" s="14">
        <v>0</v>
      </c>
      <c r="G136" s="74">
        <v>1</v>
      </c>
      <c r="H136" s="28"/>
      <c r="I136" s="41"/>
      <c r="J136" s="73"/>
    </row>
    <row r="137" spans="2:10" ht="15" hidden="1" outlineLevel="1" thickBot="1" x14ac:dyDescent="0.35">
      <c r="B137" s="78" t="s">
        <v>218</v>
      </c>
      <c r="C137" s="72" t="s">
        <v>205</v>
      </c>
      <c r="D137" s="89"/>
      <c r="E137" s="111" t="s">
        <v>253</v>
      </c>
      <c r="F137" s="14">
        <v>0</v>
      </c>
      <c r="G137" s="74">
        <v>1</v>
      </c>
      <c r="H137" s="28"/>
      <c r="I137" s="41"/>
      <c r="J137" s="73"/>
    </row>
    <row r="138" spans="2:10" ht="15" hidden="1" outlineLevel="1" thickBot="1" x14ac:dyDescent="0.35">
      <c r="B138" s="78" t="s">
        <v>219</v>
      </c>
      <c r="C138" s="72" t="s">
        <v>206</v>
      </c>
      <c r="D138" s="89"/>
      <c r="E138" s="111" t="s">
        <v>253</v>
      </c>
      <c r="F138" s="14">
        <v>0</v>
      </c>
      <c r="G138" s="74">
        <v>1</v>
      </c>
      <c r="H138" s="28"/>
      <c r="I138" s="41"/>
      <c r="J138" s="73"/>
    </row>
    <row r="139" spans="2:10" ht="15" hidden="1" outlineLevel="1" thickBot="1" x14ac:dyDescent="0.35">
      <c r="B139" s="78" t="s">
        <v>220</v>
      </c>
      <c r="C139" s="72" t="s">
        <v>209</v>
      </c>
      <c r="D139" s="89"/>
      <c r="E139" s="111" t="s">
        <v>253</v>
      </c>
      <c r="F139" s="14">
        <v>0</v>
      </c>
      <c r="G139" s="74">
        <v>1</v>
      </c>
      <c r="H139" s="28"/>
      <c r="I139" s="41"/>
      <c r="J139" s="73"/>
    </row>
    <row r="140" spans="2:10" ht="15" hidden="1" outlineLevel="1" thickBot="1" x14ac:dyDescent="0.35">
      <c r="B140" s="78" t="s">
        <v>271</v>
      </c>
      <c r="C140" s="72" t="s">
        <v>236</v>
      </c>
      <c r="D140" s="89"/>
      <c r="E140" s="111" t="s">
        <v>253</v>
      </c>
      <c r="F140" s="14">
        <v>0</v>
      </c>
      <c r="G140" s="74">
        <v>1</v>
      </c>
      <c r="H140" s="28"/>
      <c r="I140" s="41"/>
      <c r="J140" s="73"/>
    </row>
    <row r="141" spans="2:10" ht="15" hidden="1" outlineLevel="1" thickBot="1" x14ac:dyDescent="0.35">
      <c r="B141" s="78" t="s">
        <v>272</v>
      </c>
      <c r="C141" s="72" t="s">
        <v>233</v>
      </c>
      <c r="D141" s="141" t="s">
        <v>335</v>
      </c>
      <c r="E141" s="111" t="s">
        <v>253</v>
      </c>
      <c r="F141" s="14">
        <v>0</v>
      </c>
      <c r="G141" s="74">
        <v>1</v>
      </c>
      <c r="H141" s="28"/>
      <c r="I141" s="41"/>
      <c r="J141" s="73"/>
    </row>
    <row r="142" spans="2:10" ht="15" hidden="1" outlineLevel="1" thickBot="1" x14ac:dyDescent="0.35">
      <c r="B142" s="78" t="s">
        <v>273</v>
      </c>
      <c r="C142" s="72" t="s">
        <v>234</v>
      </c>
      <c r="D142" s="142"/>
      <c r="E142" s="111" t="s">
        <v>253</v>
      </c>
      <c r="F142" s="14">
        <v>0</v>
      </c>
      <c r="G142" s="74">
        <v>1</v>
      </c>
      <c r="H142" s="28"/>
      <c r="I142" s="41"/>
      <c r="J142" s="73"/>
    </row>
    <row r="143" spans="2:10" ht="43.8" hidden="1" outlineLevel="1" thickBot="1" x14ac:dyDescent="0.35">
      <c r="B143" s="78" t="s">
        <v>274</v>
      </c>
      <c r="C143" s="72" t="s">
        <v>203</v>
      </c>
      <c r="D143" s="89" t="s">
        <v>210</v>
      </c>
      <c r="E143" s="111" t="s">
        <v>253</v>
      </c>
      <c r="F143" s="14">
        <v>0</v>
      </c>
      <c r="G143" s="41">
        <v>4</v>
      </c>
      <c r="H143" s="28"/>
      <c r="I143" s="41"/>
      <c r="J143" s="73"/>
    </row>
    <row r="144" spans="2:10" ht="15" hidden="1" outlineLevel="1" thickBot="1" x14ac:dyDescent="0.35">
      <c r="B144" s="78" t="s">
        <v>275</v>
      </c>
      <c r="C144" s="72" t="s">
        <v>221</v>
      </c>
      <c r="D144" s="73"/>
      <c r="E144" s="111" t="s">
        <v>253</v>
      </c>
      <c r="F144" s="75">
        <v>5</v>
      </c>
      <c r="G144" s="74">
        <v>1</v>
      </c>
      <c r="H144" s="28"/>
      <c r="I144" s="41"/>
      <c r="J144" s="73"/>
    </row>
    <row r="145" spans="2:19" ht="15" hidden="1" outlineLevel="1" thickBot="1" x14ac:dyDescent="0.35">
      <c r="B145" s="78" t="s">
        <v>276</v>
      </c>
      <c r="C145" s="72" t="s">
        <v>222</v>
      </c>
      <c r="D145" s="77"/>
      <c r="E145" s="111" t="s">
        <v>253</v>
      </c>
      <c r="F145" s="14">
        <v>0</v>
      </c>
      <c r="G145" s="18">
        <v>1</v>
      </c>
      <c r="H145" s="28"/>
      <c r="I145" s="18"/>
      <c r="J145" s="15"/>
    </row>
    <row r="146" spans="2:19" ht="29.4" hidden="1" outlineLevel="1" thickBot="1" x14ac:dyDescent="0.35">
      <c r="B146" s="78" t="s">
        <v>295</v>
      </c>
      <c r="C146" s="72" t="s">
        <v>297</v>
      </c>
      <c r="D146" s="110" t="s">
        <v>298</v>
      </c>
      <c r="E146" s="111"/>
      <c r="F146" s="14">
        <v>1</v>
      </c>
      <c r="G146" s="41">
        <v>1</v>
      </c>
      <c r="H146" s="28"/>
      <c r="I146" s="41"/>
      <c r="J146" s="73"/>
    </row>
    <row r="147" spans="2:19" ht="15" hidden="1" outlineLevel="1" thickBot="1" x14ac:dyDescent="0.35">
      <c r="B147" s="78" t="s">
        <v>296</v>
      </c>
      <c r="C147" s="72" t="s">
        <v>223</v>
      </c>
      <c r="D147" s="77"/>
      <c r="E147" s="111" t="s">
        <v>253</v>
      </c>
      <c r="F147" s="14">
        <v>0</v>
      </c>
      <c r="G147" s="18">
        <v>1</v>
      </c>
      <c r="H147" s="28"/>
      <c r="I147" s="18"/>
      <c r="J147" s="15"/>
    </row>
    <row r="148" spans="2:19" ht="15" hidden="1" outlineLevel="1" thickBot="1" x14ac:dyDescent="0.35">
      <c r="B148" s="78" t="s">
        <v>277</v>
      </c>
      <c r="C148" s="72" t="s">
        <v>279</v>
      </c>
      <c r="D148" s="77"/>
      <c r="E148" s="111" t="s">
        <v>253</v>
      </c>
      <c r="F148" s="14">
        <v>0</v>
      </c>
      <c r="G148" s="18">
        <v>1</v>
      </c>
      <c r="H148" s="28"/>
      <c r="I148" s="18"/>
      <c r="J148" s="15"/>
    </row>
    <row r="149" spans="2:19" ht="21.6" collapsed="1" thickBot="1" x14ac:dyDescent="0.45">
      <c r="B149" s="38" t="s">
        <v>27</v>
      </c>
      <c r="C149" s="133" t="s">
        <v>281</v>
      </c>
      <c r="D149" s="134"/>
      <c r="E149" s="50"/>
      <c r="F149" s="50"/>
      <c r="G149" s="33"/>
      <c r="H149" s="34" t="s">
        <v>324</v>
      </c>
      <c r="I149" s="34"/>
      <c r="J149" s="35"/>
    </row>
    <row r="150" spans="2:19" hidden="1" outlineLevel="1" x14ac:dyDescent="0.3">
      <c r="B150" s="78" t="s">
        <v>137</v>
      </c>
      <c r="C150" s="11" t="s">
        <v>22</v>
      </c>
      <c r="D150" s="16" t="s">
        <v>282</v>
      </c>
      <c r="E150" s="29" t="s">
        <v>280</v>
      </c>
      <c r="F150" s="14">
        <v>0</v>
      </c>
      <c r="G150" s="18" t="s">
        <v>235</v>
      </c>
      <c r="H150" s="114">
        <v>850</v>
      </c>
      <c r="I150" s="41"/>
      <c r="J150" s="18"/>
    </row>
    <row r="151" spans="2:19" ht="43.2" hidden="1" outlineLevel="1" x14ac:dyDescent="0.3">
      <c r="B151" s="78" t="s">
        <v>138</v>
      </c>
      <c r="C151" s="15" t="s">
        <v>24</v>
      </c>
      <c r="D151" s="16" t="s">
        <v>283</v>
      </c>
      <c r="E151" s="101" t="s">
        <v>254</v>
      </c>
      <c r="F151" s="14">
        <v>0</v>
      </c>
      <c r="G151" s="18" t="s">
        <v>235</v>
      </c>
      <c r="H151" s="113">
        <f>3%*SUM(H5,H13,H20,H28,H33,H38,H43,H47,H50,H54,H57,H61,H67,H70,H74,H77,H82,H86,H95,H102,H106)</f>
        <v>0</v>
      </c>
      <c r="I151" s="41"/>
      <c r="J151" s="18"/>
    </row>
    <row r="152" spans="2:19" ht="129.6" hidden="1" outlineLevel="1" x14ac:dyDescent="0.3">
      <c r="B152" s="78" t="s">
        <v>139</v>
      </c>
      <c r="C152" s="15" t="s">
        <v>278</v>
      </c>
      <c r="D152" s="112" t="s">
        <v>337</v>
      </c>
      <c r="E152" s="123" t="s">
        <v>253</v>
      </c>
      <c r="F152" s="14">
        <v>0</v>
      </c>
      <c r="G152" s="41">
        <v>1</v>
      </c>
      <c r="H152" s="28" t="s">
        <v>309</v>
      </c>
      <c r="I152" s="41"/>
      <c r="J152" s="18"/>
      <c r="K152" s="68"/>
      <c r="L152" s="69"/>
      <c r="M152" s="70"/>
      <c r="N152" s="70"/>
      <c r="O152" s="70"/>
      <c r="P152" s="70"/>
      <c r="Q152" s="70"/>
      <c r="R152" s="70"/>
      <c r="S152" s="70"/>
    </row>
    <row r="153" spans="2:19" ht="15" thickBot="1" x14ac:dyDescent="0.35">
      <c r="F153" s="65"/>
      <c r="H153" s="27"/>
    </row>
    <row r="154" spans="2:19" ht="21.6" thickBot="1" x14ac:dyDescent="0.45">
      <c r="C154" s="95" t="s">
        <v>261</v>
      </c>
      <c r="D154" s="96"/>
      <c r="E154" s="97"/>
      <c r="F154" s="97"/>
      <c r="G154" s="98"/>
      <c r="H154" s="99" t="s">
        <v>310</v>
      </c>
      <c r="I154" s="99"/>
      <c r="J154" s="100"/>
    </row>
    <row r="155" spans="2:19" ht="21.6" thickBot="1" x14ac:dyDescent="0.45">
      <c r="C155" s="49" t="s">
        <v>262</v>
      </c>
      <c r="D155" s="44"/>
      <c r="E155" s="45"/>
      <c r="F155" s="45"/>
      <c r="G155" s="52"/>
      <c r="H155" s="46" t="s">
        <v>311</v>
      </c>
      <c r="I155" s="47"/>
      <c r="J155" s="48"/>
    </row>
    <row r="156" spans="2:19" x14ac:dyDescent="0.3">
      <c r="J156"/>
    </row>
    <row r="157" spans="2:19" x14ac:dyDescent="0.3">
      <c r="C157" s="10" t="s">
        <v>256</v>
      </c>
      <c r="H157" s="27"/>
    </row>
    <row r="158" spans="2:19" x14ac:dyDescent="0.3">
      <c r="C158" s="90" t="s">
        <v>257</v>
      </c>
      <c r="E158" s="6" t="s">
        <v>306</v>
      </c>
    </row>
    <row r="159" spans="2:19" x14ac:dyDescent="0.3">
      <c r="C159" s="91" t="s">
        <v>258</v>
      </c>
      <c r="E159" s="6" t="s">
        <v>307</v>
      </c>
    </row>
    <row r="160" spans="2:19" x14ac:dyDescent="0.3">
      <c r="C160" s="92" t="s">
        <v>259</v>
      </c>
      <c r="E160" s="6" t="s">
        <v>308</v>
      </c>
    </row>
    <row r="161" spans="3:3" x14ac:dyDescent="0.3">
      <c r="C161" s="94" t="s">
        <v>260</v>
      </c>
    </row>
    <row r="162" spans="3:3" x14ac:dyDescent="0.3">
      <c r="C162" s="93" t="s">
        <v>336</v>
      </c>
    </row>
  </sheetData>
  <mergeCells count="27">
    <mergeCell ref="D141:D142"/>
    <mergeCell ref="C149:D149"/>
    <mergeCell ref="C86:D86"/>
    <mergeCell ref="C43:D43"/>
    <mergeCell ref="C95:D95"/>
    <mergeCell ref="C82:D82"/>
    <mergeCell ref="C57:D57"/>
    <mergeCell ref="C54:D54"/>
    <mergeCell ref="C70:D70"/>
    <mergeCell ref="C77:D77"/>
    <mergeCell ref="C74:D74"/>
    <mergeCell ref="C50:D50"/>
    <mergeCell ref="C61:D61"/>
    <mergeCell ref="C67:D67"/>
    <mergeCell ref="C47:D47"/>
    <mergeCell ref="C106:D106"/>
    <mergeCell ref="C102:D102"/>
    <mergeCell ref="H128:H130"/>
    <mergeCell ref="D128:D130"/>
    <mergeCell ref="C127:D127"/>
    <mergeCell ref="C5:D5"/>
    <mergeCell ref="C13:D13"/>
    <mergeCell ref="D14:D19"/>
    <mergeCell ref="C28:D28"/>
    <mergeCell ref="C38:D38"/>
    <mergeCell ref="C33:D33"/>
    <mergeCell ref="C20:D20"/>
  </mergeCells>
  <phoneticPr fontId="7" type="noConversion"/>
  <pageMargins left="0.70866141732283472" right="0.70866141732283472" top="0.74803149606299213" bottom="0.74803149606299213" header="0.31496062992125984" footer="0.31496062992125984"/>
  <pageSetup paperSize="8" scale="94" orientation="landscape"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D5D63799303F7B4FAEC9A746BF273A9E" ma:contentTypeVersion="6" ma:contentTypeDescription="Utwórz nowy dokument." ma:contentTypeScope="" ma:versionID="cfe493d7fb3aae38688bbd1c7a9eebf7">
  <xsd:schema xmlns:xsd="http://www.w3.org/2001/XMLSchema" xmlns:xs="http://www.w3.org/2001/XMLSchema" xmlns:p="http://schemas.microsoft.com/office/2006/metadata/properties" xmlns:ns2="23d0f7aa-e4aa-4fcf-9b3a-d833ad1fcd30" xmlns:ns3="936fe132-7602-4ad5-abe7-735330266559" targetNamespace="http://schemas.microsoft.com/office/2006/metadata/properties" ma:root="true" ma:fieldsID="78f94a14f9c1340771f33729398476d3" ns2:_="" ns3:_="">
    <xsd:import namespace="23d0f7aa-e4aa-4fcf-9b3a-d833ad1fcd30"/>
    <xsd:import namespace="936fe132-7602-4ad5-abe7-73533026655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3d0f7aa-e4aa-4fcf-9b3a-d833ad1fcd3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36fe132-7602-4ad5-abe7-735330266559" elementFormDefault="qualified">
    <xsd:import namespace="http://schemas.microsoft.com/office/2006/documentManagement/types"/>
    <xsd:import namespace="http://schemas.microsoft.com/office/infopath/2007/PartnerControls"/>
    <xsd:element name="SharedWithUsers" ma:index="12" nillable="true" ma:displayName="Udostępniani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Udostępnione dla — szczegóły"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936fe132-7602-4ad5-abe7-735330266559">
      <UserInfo>
        <DisplayName>Członkowie witryny Zespół ds. Inwestycji i Remontów</DisplayName>
        <AccountId>20</AccountId>
        <AccountType/>
      </UserInfo>
    </SharedWithUsers>
  </documentManagement>
</p:properties>
</file>

<file path=customXml/itemProps1.xml><?xml version="1.0" encoding="utf-8"?>
<ds:datastoreItem xmlns:ds="http://schemas.openxmlformats.org/officeDocument/2006/customXml" ds:itemID="{80F67CC8-36AF-42DE-A7CD-7F5B6420AB08}">
  <ds:schemaRefs>
    <ds:schemaRef ds:uri="http://schemas.microsoft.com/sharepoint/v3/contenttype/forms"/>
  </ds:schemaRefs>
</ds:datastoreItem>
</file>

<file path=customXml/itemProps2.xml><?xml version="1.0" encoding="utf-8"?>
<ds:datastoreItem xmlns:ds="http://schemas.openxmlformats.org/officeDocument/2006/customXml" ds:itemID="{AB598A86-2206-4D65-BFE3-3A6DD577DA3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3d0f7aa-e4aa-4fcf-9b3a-d833ad1fcd30"/>
    <ds:schemaRef ds:uri="936fe132-7602-4ad5-abe7-73533026655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5A8AC98-8A90-4617-B069-855F42BE7977}">
  <ds:schemaRefs>
    <ds:schemaRef ds:uri="http://schemas.microsoft.com/office/infopath/2007/PartnerControls"/>
    <ds:schemaRef ds:uri="http://purl.org/dc/terms/"/>
    <ds:schemaRef ds:uri="23d0f7aa-e4aa-4fcf-9b3a-d833ad1fcd30"/>
    <ds:schemaRef ds:uri="http://schemas.microsoft.com/office/2006/documentManagement/types"/>
    <ds:schemaRef ds:uri="http://purl.org/dc/elements/1.1/"/>
    <ds:schemaRef ds:uri="936fe132-7602-4ad5-abe7-735330266559"/>
    <ds:schemaRef ds:uri="http://schemas.openxmlformats.org/package/2006/metadata/core-properties"/>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Arkusz1</vt:lpstr>
      <vt:lpstr>Arkusz1!Tytuły_wydruku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Tomasz Malec</dc:creator>
  <cp:keywords/>
  <dc:description/>
  <cp:lastModifiedBy>Phd Długosz</cp:lastModifiedBy>
  <cp:revision/>
  <dcterms:created xsi:type="dcterms:W3CDTF">2023-12-10T17:01:33Z</dcterms:created>
  <dcterms:modified xsi:type="dcterms:W3CDTF">2025-03-07T10:40:36Z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0x010100D5D63799303F7B4FAEC9A746BF273A9E</vt:lpwstr>
  </property>
</Properties>
</file>